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hhoa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>
    <definedName name="_xlnm.Print_Titles" localSheetId="0">'hhoa'!$5:$7</definedName>
  </definedNames>
  <calcPr fullCalcOnLoad="1"/>
</workbook>
</file>

<file path=xl/comments1.xml><?xml version="1.0" encoding="utf-8"?>
<comments xmlns="http://schemas.openxmlformats.org/spreadsheetml/2006/main">
  <authors>
    <author>Dai Loi</author>
  </authors>
  <commentList>
    <comment ref="I23" authorId="0">
      <text>
        <r>
          <rPr>
            <b/>
            <sz val="8"/>
            <rFont val="Tahoma"/>
            <family val="0"/>
          </rPr>
          <t>Dai Loi:</t>
        </r>
        <r>
          <rPr>
            <sz val="8"/>
            <rFont val="Tahoma"/>
            <family val="0"/>
          </rPr>
          <t xml:space="preserve">
BC 15.500 nhưng xep minhko cho tăngvi gia khong the cao hon Than Uyen</t>
        </r>
      </text>
    </comment>
  </commentList>
</comments>
</file>

<file path=xl/comments2.xml><?xml version="1.0" encoding="utf-8"?>
<comments xmlns="http://schemas.openxmlformats.org/spreadsheetml/2006/main">
  <authors>
    <author>Dai Loi</author>
  </authors>
  <commentList>
    <comment ref="E22" authorId="0">
      <text>
        <r>
          <rPr>
            <b/>
            <sz val="8"/>
            <rFont val="Tahoma"/>
            <family val="0"/>
          </rPr>
          <t>Dai Loi:</t>
        </r>
        <r>
          <rPr>
            <sz val="8"/>
            <rFont val="Tahoma"/>
            <family val="0"/>
          </rPr>
          <t xml:space="preserve">
xep Minh Dieu chinh theo xep lien trong khi xep lam da kiem tra ky</t>
        </r>
      </text>
    </comment>
    <comment ref="I23" authorId="0">
      <text>
        <r>
          <rPr>
            <b/>
            <sz val="8"/>
            <rFont val="Tahoma"/>
            <family val="0"/>
          </rPr>
          <t>Dai Loi:</t>
        </r>
        <r>
          <rPr>
            <sz val="8"/>
            <rFont val="Tahoma"/>
            <family val="0"/>
          </rPr>
          <t xml:space="preserve">
BC 15.500 nhưng xep minhko cho tăngvi gia khong the cao hon Than Uyen</t>
        </r>
      </text>
    </comment>
    <comment ref="E25" authorId="0">
      <text>
        <r>
          <rPr>
            <b/>
            <sz val="8"/>
            <rFont val="Tahoma"/>
            <family val="0"/>
          </rPr>
          <t>Dai Loi:</t>
        </r>
        <r>
          <rPr>
            <sz val="8"/>
            <rFont val="Tahoma"/>
            <family val="0"/>
          </rPr>
          <t xml:space="preserve">
Xep minh dieu chinh theo xep lien trong khi xep lan da kiem tra ky</t>
        </r>
      </text>
    </comment>
  </commentList>
</comments>
</file>

<file path=xl/sharedStrings.xml><?xml version="1.0" encoding="utf-8"?>
<sst xmlns="http://schemas.openxmlformats.org/spreadsheetml/2006/main" count="372" uniqueCount="143">
  <si>
    <t>Sở Tài chính</t>
  </si>
  <si>
    <t>Tỉnh Lai Châu</t>
  </si>
  <si>
    <t>Mặt hàng</t>
  </si>
  <si>
    <t>ĐVT</t>
  </si>
  <si>
    <t>Giá kỳ trước</t>
  </si>
  <si>
    <t>Giá kỳ này</t>
  </si>
  <si>
    <t>Tăng giảm</t>
  </si>
  <si>
    <t>Ghi chú</t>
  </si>
  <si>
    <t>Mức</t>
  </si>
  <si>
    <t>%</t>
  </si>
  <si>
    <t>(6)=(5-4)</t>
  </si>
  <si>
    <t>Thóc tẻ thường</t>
  </si>
  <si>
    <t>đ/kg</t>
  </si>
  <si>
    <t>Gạo tẻ thường</t>
  </si>
  <si>
    <t>Gạo sén cù</t>
  </si>
  <si>
    <t>Gạo nếp ngon</t>
  </si>
  <si>
    <t>Thịt bò thăn loại I</t>
  </si>
  <si>
    <t>Gà công nghiệp làm sẵn</t>
  </si>
  <si>
    <t>Gà ta còn sống</t>
  </si>
  <si>
    <t>Cá biển loại 4</t>
  </si>
  <si>
    <t>Giò lụa</t>
  </si>
  <si>
    <t>Cà chua</t>
  </si>
  <si>
    <t>Dầu ăn thực vật (Neptune)</t>
  </si>
  <si>
    <t>đ/lít</t>
  </si>
  <si>
    <t>Muối hạt</t>
  </si>
  <si>
    <t xml:space="preserve">Đường RE </t>
  </si>
  <si>
    <t>Sữa ông thọ giật nắp</t>
  </si>
  <si>
    <t>đ/hộp</t>
  </si>
  <si>
    <t>Sữa Dielac Pedia (900g)</t>
  </si>
  <si>
    <t>đ/kiện</t>
  </si>
  <si>
    <t>Bia hộp HN/SG</t>
  </si>
  <si>
    <t>Cocacola chai</t>
  </si>
  <si>
    <t>7 Up lon</t>
  </si>
  <si>
    <t>đ/chai</t>
  </si>
  <si>
    <t>Thuốc cảm thông thường</t>
  </si>
  <si>
    <t>đ/vỉ</t>
  </si>
  <si>
    <t>Thuốc Ampi nội 250mg</t>
  </si>
  <si>
    <t>Thức ăn chăn nuôi sản xuất CN</t>
  </si>
  <si>
    <t>Lốp xe máy nội Loại 1</t>
  </si>
  <si>
    <t>đ/chiếc</t>
  </si>
  <si>
    <t>Tivi 21'LG</t>
  </si>
  <si>
    <t>Phân U rê</t>
  </si>
  <si>
    <t>Phân NPK Lào Cai</t>
  </si>
  <si>
    <t>Kali</t>
  </si>
  <si>
    <t>đ/mét</t>
  </si>
  <si>
    <t>Xăng 92</t>
  </si>
  <si>
    <t>Dầu hỏa</t>
  </si>
  <si>
    <t>Điêden 0,05s</t>
  </si>
  <si>
    <t>Gas Petrolimex</t>
  </si>
  <si>
    <t>đ/b/12kg</t>
  </si>
  <si>
    <t>Lai Châu &lt;=&gt; Hà Nội</t>
  </si>
  <si>
    <t>đ/vé</t>
  </si>
  <si>
    <t>Lai Châu &lt;=&gt; Lào Cai</t>
  </si>
  <si>
    <t>Công may quần âu nam/ nữ</t>
  </si>
  <si>
    <t>Trông giữ xe máy</t>
  </si>
  <si>
    <t>đ/lần/chiếc</t>
  </si>
  <si>
    <t>Vàng 99,9%(vàng trang sức)</t>
  </si>
  <si>
    <t>Mua vào</t>
  </si>
  <si>
    <t>đ/chỉ</t>
  </si>
  <si>
    <t>Bán ra</t>
  </si>
  <si>
    <t>Lợn hơi</t>
  </si>
  <si>
    <t>Lạc nhân loại I</t>
  </si>
  <si>
    <t>Ngô hạt</t>
  </si>
  <si>
    <t>Giá bán lẻ</t>
  </si>
  <si>
    <t>Huyện Phong Thổ</t>
  </si>
  <si>
    <t>Huyện Mường Tè</t>
  </si>
  <si>
    <t>Huyện Sìn Hồ</t>
  </si>
  <si>
    <t>Cước taxi (Taxi Bình Minh)</t>
  </si>
  <si>
    <t>Cá thu đông lanh (cá khúc)</t>
  </si>
  <si>
    <t>Panadol</t>
  </si>
  <si>
    <t>đ/vỉ/10viên</t>
  </si>
  <si>
    <t>Gạo tám thơm Điện Biên</t>
  </si>
  <si>
    <t>Huyện Than Uyên</t>
  </si>
  <si>
    <t>Huyện Tam Đường</t>
  </si>
  <si>
    <t>Thép XD phi 6-8 (Tisco Thái Nguyên)</t>
  </si>
  <si>
    <t>đ/km đầu tiên</t>
  </si>
  <si>
    <t>Ống nhựa Tiền Phong phi 90C1</t>
  </si>
  <si>
    <t>Ống nhựa Tiền Phong phi 21C1</t>
  </si>
  <si>
    <t>Cước vận tải ô tô</t>
  </si>
  <si>
    <t>Xi măng Hải phòng PCB30</t>
  </si>
  <si>
    <t>Huyện Tân Uyên</t>
  </si>
  <si>
    <t>Búp chè xanh</t>
  </si>
  <si>
    <t>đ/bao 50kg</t>
  </si>
  <si>
    <t>Huyện Nậm Nhùn</t>
  </si>
  <si>
    <t>Mã
số</t>
  </si>
  <si>
    <t>Cá trắm khúc</t>
  </si>
  <si>
    <t>Rượu vang Đà Lạt</t>
  </si>
  <si>
    <t>Tủ lạnh 150l 2 cửa electrulax</t>
  </si>
  <si>
    <t>Thành phố Lai Châu</t>
  </si>
  <si>
    <t xml:space="preserve">Thịt lợn thăn </t>
  </si>
  <si>
    <t xml:space="preserve">Thịt lợn mông sấn </t>
  </si>
  <si>
    <t>Giá một số mặt hàng tại địa bàn Thành phố Lai Châu</t>
  </si>
  <si>
    <t>Giá mua nông sản tại địa bàn Thành phố lai Châu</t>
  </si>
  <si>
    <t>Lai Châu &lt;=&gt; Than Uyên</t>
  </si>
  <si>
    <t>Lai Châu &lt;=&gt; Mường Tè</t>
  </si>
  <si>
    <t>Lai Châu &lt;=&gt; Sìn Hồ</t>
  </si>
  <si>
    <t>Thuốc bảo vệ thực vật Kabim 30WP</t>
  </si>
  <si>
    <t>10g/gói</t>
  </si>
  <si>
    <t>Thuốc bảo vệ thực vật Actara</t>
  </si>
  <si>
    <t>1gr/gói</t>
  </si>
  <si>
    <t>04-2014-LCH</t>
  </si>
  <si>
    <t>BẢNG GIÁ THỊ TRƯỜNG THÁNG 4 NĂM 2014</t>
  </si>
  <si>
    <t>Rau muống</t>
  </si>
  <si>
    <t>Bí đỏ</t>
  </si>
  <si>
    <t>đ/mớ</t>
  </si>
  <si>
    <t>ghi chú</t>
  </si>
  <si>
    <t>(Kèm theo Báo cáo số: 137 /BC-STC-GCS ngày 25 tháng 4   năm 2014
của Sở Tài chính Lai Châu)
                                                                                                                Đơn vị tính: Đồng</t>
  </si>
  <si>
    <t>Photo giấy A4</t>
  </si>
  <si>
    <t>Photo 2 mặt</t>
  </si>
  <si>
    <t>Photo 1 mặt</t>
  </si>
  <si>
    <t>Photo giấy A3</t>
  </si>
  <si>
    <t>đ/tờ</t>
  </si>
  <si>
    <t>Cá thu đông lạnh (cá khúc)</t>
  </si>
  <si>
    <t>Sắn tươi</t>
  </si>
  <si>
    <t>đ/0,8km
đầu tiên</t>
  </si>
  <si>
    <t>Giá mua nông sản tại thị trấn Sìn Hồ</t>
  </si>
  <si>
    <t>Giá mua nông sản tại thị trấn Than Uyên</t>
  </si>
  <si>
    <t>Cước taxi</t>
  </si>
  <si>
    <t>Ngô khô</t>
  </si>
  <si>
    <t>Sắn lát khô</t>
  </si>
  <si>
    <t>Điêzen 0,05s</t>
  </si>
  <si>
    <t>Gạo nếp Điện Biên</t>
  </si>
  <si>
    <t>Giá mua nông sản tại thị trấn Mường Tè</t>
  </si>
  <si>
    <t>Lai Châu &lt;=&gt; Tân Uyên</t>
  </si>
  <si>
    <t>Bí đỏ, bí xanh</t>
  </si>
  <si>
    <t>Su su</t>
  </si>
  <si>
    <t>Lai Châu &lt;=&gt; Hà Nội (đi đường cao tốc Hà Nội - Lào Cai)</t>
  </si>
  <si>
    <t>Thép XD phi 6-8 (Hòa Phát)</t>
  </si>
  <si>
    <t>Tủ lạnh 2 cửa electrolux 211 lít</t>
  </si>
  <si>
    <t>Tivi 32'LG</t>
  </si>
  <si>
    <t>Cocacola lon</t>
  </si>
  <si>
    <t>Giá mua nông sản tại địa bàn Thành phố Lai Châu</t>
  </si>
  <si>
    <t xml:space="preserve"> </t>
  </si>
  <si>
    <t>Lai Châu &lt;=&gt; Hà Nội                             (đi đường QL32)</t>
  </si>
  <si>
    <t>Xăng sinh học E5 Ron 92</t>
  </si>
  <si>
    <t>Xi măng Bút Sơn PCB 30</t>
  </si>
  <si>
    <t>thúy động</t>
  </si>
  <si>
    <t>Lai Châu &lt;=&gt; Hà Nội (đi đường cao tốc Hà Nội - Lào Cai), ( xe chất lượng cao)</t>
  </si>
  <si>
    <t>Lai Châu &lt;=&gt; Điện Biên
(xe giường nằm )</t>
  </si>
  <si>
    <t>11-2018-LCH</t>
  </si>
  <si>
    <t>BẢNG GIÁ THỊ TRƯỜNG THÁNG 11 NĂM 2018</t>
  </si>
  <si>
    <t>Đạm U rê</t>
  </si>
  <si>
    <t>(Kèm theo Báo cáo số:     1057      /BC-STC-GCS ngày   23    tháng  11  năm 2018
của Sở Tài chính Lai Châu)
                                                                                                                Đơn vị tính: Đồng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</si>
</sst>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(0\)"/>
    <numFmt numFmtId="173" formatCode="0.0%"/>
    <numFmt numFmtId="174" formatCode="[$-409]dddd\,\ mmmm\ dd\,\ yyyy"/>
    <numFmt numFmtId="175" formatCode="m/d;@"/>
  </numFmts>
  <fonts count="59">
    <font>
      <sz val="12"/>
      <name val=".VnArial Narrow"/>
      <family val="0"/>
    </font>
    <font>
      <sz val="8"/>
      <name val=".VnArial Narrow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.VnArial Narrow"/>
      <family val="0"/>
    </font>
    <font>
      <i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0"/>
    </font>
    <font>
      <i/>
      <sz val="13"/>
      <name val="3C_Times_T"/>
      <family val="0"/>
    </font>
    <font>
      <sz val="10"/>
      <color indexed="8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i/>
      <sz val="10"/>
      <name val="VNI-Aptima"/>
      <family val="0"/>
    </font>
    <font>
      <sz val="10"/>
      <name val="VNI-Aptima"/>
      <family val="0"/>
    </font>
    <font>
      <sz val="12"/>
      <name val="VNI-Times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4"/>
      <color theme="1" tint="0.34999001026153564"/>
      <name val="Times New Roman"/>
      <family val="1"/>
    </font>
    <font>
      <b/>
      <sz val="8"/>
      <name val=".Vn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/>
    </xf>
    <xf numFmtId="9" fontId="3" fillId="0" borderId="10" xfId="59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vertical="center"/>
    </xf>
    <xf numFmtId="9" fontId="3" fillId="0" borderId="11" xfId="59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2" fillId="0" borderId="10" xfId="59" applyFont="1" applyFill="1" applyBorder="1" applyAlignment="1">
      <alignment vertical="center"/>
    </xf>
    <xf numFmtId="9" fontId="3" fillId="0" borderId="10" xfId="59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9" fontId="3" fillId="0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175" fontId="3" fillId="0" borderId="0" xfId="0" applyNumberFormat="1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9" fontId="2" fillId="0" borderId="13" xfId="59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vertical="center"/>
    </xf>
    <xf numFmtId="3" fontId="3" fillId="35" borderId="10" xfId="0" applyNumberFormat="1" applyFont="1" applyFill="1" applyBorder="1" applyAlignment="1">
      <alignment vertical="center"/>
    </xf>
    <xf numFmtId="3" fontId="56" fillId="0" borderId="10" xfId="0" applyNumberFormat="1" applyFont="1" applyFill="1" applyBorder="1" applyAlignment="1">
      <alignment vertical="center"/>
    </xf>
    <xf numFmtId="3" fontId="56" fillId="0" borderId="10" xfId="0" applyNumberFormat="1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/>
    </xf>
    <xf numFmtId="9" fontId="56" fillId="0" borderId="10" xfId="59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3" fontId="56" fillId="0" borderId="0" xfId="0" applyNumberFormat="1" applyFont="1" applyFill="1" applyAlignment="1">
      <alignment vertical="center"/>
    </xf>
    <xf numFmtId="3" fontId="56" fillId="0" borderId="10" xfId="0" applyNumberFormat="1" applyFont="1" applyFill="1" applyBorder="1" applyAlignment="1">
      <alignment horizontal="center" vertical="center"/>
    </xf>
    <xf numFmtId="2" fontId="56" fillId="0" borderId="10" xfId="0" applyNumberFormat="1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vertical="center" wrapText="1"/>
    </xf>
    <xf numFmtId="3" fontId="57" fillId="0" borderId="10" xfId="0" applyNumberFormat="1" applyFont="1" applyFill="1" applyBorder="1" applyAlignment="1">
      <alignment vertical="center"/>
    </xf>
    <xf numFmtId="3" fontId="56" fillId="35" borderId="10" xfId="0" applyNumberFormat="1" applyFont="1" applyFill="1" applyBorder="1" applyAlignment="1">
      <alignment vertical="center"/>
    </xf>
    <xf numFmtId="3" fontId="56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0" fontId="5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view="pageBreakPreview" zoomScale="70" zoomScaleNormal="70" zoomScaleSheetLayoutView="70" zoomScalePageLayoutView="0" workbookViewId="0" topLeftCell="A1">
      <selection activeCell="N5" sqref="N5"/>
    </sheetView>
  </sheetViews>
  <sheetFormatPr defaultColWidth="8.796875" defaultRowHeight="15"/>
  <cols>
    <col min="1" max="1" width="7.296875" style="17" customWidth="1"/>
    <col min="2" max="2" width="39.3984375" style="17" customWidth="1"/>
    <col min="3" max="3" width="13.296875" style="17" customWidth="1"/>
    <col min="4" max="5" width="12.8984375" style="17" customWidth="1"/>
    <col min="6" max="6" width="12.296875" style="17" customWidth="1"/>
    <col min="7" max="7" width="10.3984375" style="17" customWidth="1"/>
    <col min="8" max="8" width="9.59765625" style="17" customWidth="1"/>
    <col min="9" max="9" width="9.09765625" style="17" hidden="1" customWidth="1"/>
    <col min="10" max="10" width="11.3984375" style="17" customWidth="1"/>
    <col min="11" max="11" width="9.09765625" style="17" customWidth="1"/>
    <col min="12" max="12" width="11.69921875" style="17" bestFit="1" customWidth="1"/>
    <col min="13" max="17" width="9.09765625" style="17" customWidth="1"/>
    <col min="18" max="18" width="12.8984375" style="18" bestFit="1" customWidth="1"/>
    <col min="19" max="16384" width="9.09765625" style="17" customWidth="1"/>
  </cols>
  <sheetData>
    <row r="1" spans="1:5" ht="18.75">
      <c r="A1" s="16" t="s">
        <v>0</v>
      </c>
      <c r="E1" s="18"/>
    </row>
    <row r="2" spans="1:8" ht="18.75">
      <c r="A2" s="16" t="s">
        <v>1</v>
      </c>
      <c r="E2" s="18"/>
      <c r="G2" s="88" t="s">
        <v>139</v>
      </c>
      <c r="H2" s="88"/>
    </row>
    <row r="3" spans="1:8" ht="27" customHeight="1">
      <c r="A3" s="89" t="s">
        <v>140</v>
      </c>
      <c r="B3" s="89"/>
      <c r="C3" s="89"/>
      <c r="D3" s="89"/>
      <c r="E3" s="89"/>
      <c r="F3" s="89"/>
      <c r="G3" s="89"/>
      <c r="H3" s="89"/>
    </row>
    <row r="4" spans="1:8" ht="60" customHeight="1">
      <c r="A4" s="90" t="s">
        <v>142</v>
      </c>
      <c r="B4" s="90"/>
      <c r="C4" s="90"/>
      <c r="D4" s="90"/>
      <c r="E4" s="90"/>
      <c r="F4" s="90"/>
      <c r="G4" s="90"/>
      <c r="H4" s="90"/>
    </row>
    <row r="5" spans="1:9" ht="25.5" customHeight="1">
      <c r="A5" s="91" t="s">
        <v>84</v>
      </c>
      <c r="B5" s="93" t="s">
        <v>2</v>
      </c>
      <c r="C5" s="93" t="s">
        <v>3</v>
      </c>
      <c r="D5" s="91" t="s">
        <v>4</v>
      </c>
      <c r="E5" s="91" t="s">
        <v>5</v>
      </c>
      <c r="F5" s="93" t="s">
        <v>6</v>
      </c>
      <c r="G5" s="93"/>
      <c r="H5" s="93" t="s">
        <v>7</v>
      </c>
      <c r="I5" s="97"/>
    </row>
    <row r="6" spans="1:9" ht="24.75" customHeight="1">
      <c r="A6" s="92"/>
      <c r="B6" s="94"/>
      <c r="C6" s="94"/>
      <c r="D6" s="92"/>
      <c r="E6" s="92"/>
      <c r="F6" s="33" t="s">
        <v>8</v>
      </c>
      <c r="G6" s="33" t="s">
        <v>9</v>
      </c>
      <c r="H6" s="94"/>
      <c r="I6" s="97"/>
    </row>
    <row r="7" spans="1:18" s="57" customFormat="1" ht="21.75" customHeight="1">
      <c r="A7" s="44">
        <v>1</v>
      </c>
      <c r="B7" s="45">
        <v>2</v>
      </c>
      <c r="C7" s="45">
        <v>3</v>
      </c>
      <c r="D7" s="44">
        <v>4</v>
      </c>
      <c r="E7" s="44">
        <v>5</v>
      </c>
      <c r="F7" s="46" t="s">
        <v>10</v>
      </c>
      <c r="G7" s="47">
        <v>7</v>
      </c>
      <c r="H7" s="45">
        <v>8</v>
      </c>
      <c r="R7" s="58"/>
    </row>
    <row r="8" spans="1:8" ht="24" customHeight="1">
      <c r="A8" s="48">
        <v>1</v>
      </c>
      <c r="B8" s="49" t="s">
        <v>63</v>
      </c>
      <c r="C8" s="5"/>
      <c r="D8" s="1"/>
      <c r="E8" s="1"/>
      <c r="F8" s="4"/>
      <c r="G8" s="4"/>
      <c r="H8" s="6"/>
    </row>
    <row r="9" spans="1:10" ht="27" customHeight="1">
      <c r="A9" s="3">
        <v>1001</v>
      </c>
      <c r="B9" s="4" t="s">
        <v>11</v>
      </c>
      <c r="C9" s="5"/>
      <c r="D9" s="1"/>
      <c r="E9" s="1"/>
      <c r="F9" s="1"/>
      <c r="G9" s="2"/>
      <c r="H9" s="6"/>
      <c r="J9" s="59"/>
    </row>
    <row r="10" spans="1:8" ht="27" customHeight="1">
      <c r="A10" s="3"/>
      <c r="B10" s="4" t="s">
        <v>88</v>
      </c>
      <c r="C10" s="5" t="s">
        <v>12</v>
      </c>
      <c r="D10" s="1">
        <v>7000</v>
      </c>
      <c r="E10" s="1">
        <v>8000</v>
      </c>
      <c r="F10" s="1">
        <f aca="true" t="shared" si="0" ref="F10:F17">E10-D10</f>
        <v>1000</v>
      </c>
      <c r="G10" s="2">
        <f>(E10-D10)/D10*100%</f>
        <v>0.14285714285714285</v>
      </c>
      <c r="H10" s="6"/>
    </row>
    <row r="11" spans="1:8" ht="34.5" customHeight="1">
      <c r="A11" s="3"/>
      <c r="B11" s="4" t="s">
        <v>73</v>
      </c>
      <c r="C11" s="5" t="s">
        <v>12</v>
      </c>
      <c r="D11" s="1">
        <v>8500</v>
      </c>
      <c r="E11" s="1">
        <v>8500</v>
      </c>
      <c r="F11" s="1">
        <f t="shared" si="0"/>
        <v>0</v>
      </c>
      <c r="G11" s="2">
        <f>(E11-D11)/D11*100%</f>
        <v>0</v>
      </c>
      <c r="H11" s="53"/>
    </row>
    <row r="12" spans="1:8" ht="27" customHeight="1">
      <c r="A12" s="3"/>
      <c r="B12" s="4" t="s">
        <v>64</v>
      </c>
      <c r="C12" s="5" t="s">
        <v>12</v>
      </c>
      <c r="D12" s="1">
        <v>10000</v>
      </c>
      <c r="E12" s="1">
        <v>9000</v>
      </c>
      <c r="F12" s="1">
        <f t="shared" si="0"/>
        <v>-1000</v>
      </c>
      <c r="G12" s="2">
        <f aca="true" t="shared" si="1" ref="G12:G26">(E12-D12)/D12*100%</f>
        <v>-0.1</v>
      </c>
      <c r="H12" s="6"/>
    </row>
    <row r="13" spans="1:8" ht="36" customHeight="1">
      <c r="A13" s="3"/>
      <c r="B13" s="4" t="s">
        <v>72</v>
      </c>
      <c r="C13" s="5" t="s">
        <v>12</v>
      </c>
      <c r="D13" s="1">
        <v>7000</v>
      </c>
      <c r="E13" s="1">
        <v>7000</v>
      </c>
      <c r="F13" s="1">
        <f t="shared" si="0"/>
        <v>0</v>
      </c>
      <c r="G13" s="2">
        <f t="shared" si="1"/>
        <v>0</v>
      </c>
      <c r="H13" s="8"/>
    </row>
    <row r="14" spans="1:8" ht="27" customHeight="1">
      <c r="A14" s="3"/>
      <c r="B14" s="4" t="s">
        <v>80</v>
      </c>
      <c r="C14" s="5" t="s">
        <v>12</v>
      </c>
      <c r="D14" s="69">
        <v>9000</v>
      </c>
      <c r="E14" s="69">
        <v>9000</v>
      </c>
      <c r="F14" s="1">
        <f t="shared" si="0"/>
        <v>0</v>
      </c>
      <c r="G14" s="2">
        <f t="shared" si="1"/>
        <v>0</v>
      </c>
      <c r="H14" s="12"/>
    </row>
    <row r="15" spans="1:8" ht="38.25" customHeight="1">
      <c r="A15" s="3"/>
      <c r="B15" s="4" t="s">
        <v>65</v>
      </c>
      <c r="C15" s="5" t="s">
        <v>12</v>
      </c>
      <c r="D15" s="70">
        <v>10000</v>
      </c>
      <c r="E15" s="70">
        <v>11000</v>
      </c>
      <c r="F15" s="1">
        <f t="shared" si="0"/>
        <v>1000</v>
      </c>
      <c r="G15" s="2">
        <f t="shared" si="1"/>
        <v>0.1</v>
      </c>
      <c r="H15" s="54"/>
    </row>
    <row r="16" spans="1:18" s="79" customFormat="1" ht="27" customHeight="1">
      <c r="A16" s="81"/>
      <c r="B16" s="76" t="s">
        <v>66</v>
      </c>
      <c r="C16" s="74" t="s">
        <v>12</v>
      </c>
      <c r="D16" s="71">
        <v>9000</v>
      </c>
      <c r="E16" s="71">
        <v>9000</v>
      </c>
      <c r="F16" s="71">
        <f t="shared" si="0"/>
        <v>0</v>
      </c>
      <c r="G16" s="75">
        <f t="shared" si="1"/>
        <v>0</v>
      </c>
      <c r="H16" s="82"/>
      <c r="R16" s="80"/>
    </row>
    <row r="17" spans="1:8" ht="27" customHeight="1">
      <c r="A17" s="3"/>
      <c r="B17" s="4" t="s">
        <v>83</v>
      </c>
      <c r="C17" s="5" t="s">
        <v>12</v>
      </c>
      <c r="D17" s="1">
        <v>7800</v>
      </c>
      <c r="E17" s="1">
        <v>7800</v>
      </c>
      <c r="F17" s="1">
        <f t="shared" si="0"/>
        <v>0</v>
      </c>
      <c r="G17" s="2">
        <f t="shared" si="1"/>
        <v>0</v>
      </c>
      <c r="H17" s="12"/>
    </row>
    <row r="18" spans="1:8" ht="24" customHeight="1">
      <c r="A18" s="3">
        <v>1002</v>
      </c>
      <c r="B18" s="4" t="s">
        <v>13</v>
      </c>
      <c r="C18" s="5"/>
      <c r="D18" s="1"/>
      <c r="E18" s="1"/>
      <c r="F18" s="1"/>
      <c r="G18" s="2"/>
      <c r="H18" s="5"/>
    </row>
    <row r="19" spans="1:8" ht="24.75" customHeight="1">
      <c r="A19" s="3"/>
      <c r="B19" s="4" t="s">
        <v>88</v>
      </c>
      <c r="C19" s="5" t="s">
        <v>12</v>
      </c>
      <c r="D19" s="1">
        <v>12000</v>
      </c>
      <c r="E19" s="1">
        <v>14000</v>
      </c>
      <c r="F19" s="1">
        <f aca="true" t="shared" si="2" ref="F19:F26">E19-D19</f>
        <v>2000</v>
      </c>
      <c r="G19" s="2">
        <f t="shared" si="1"/>
        <v>0.16666666666666666</v>
      </c>
      <c r="H19" s="5"/>
    </row>
    <row r="20" spans="1:8" ht="29.25" customHeight="1">
      <c r="A20" s="3"/>
      <c r="B20" s="4" t="s">
        <v>73</v>
      </c>
      <c r="C20" s="5" t="s">
        <v>12</v>
      </c>
      <c r="D20" s="1">
        <v>13000</v>
      </c>
      <c r="E20" s="1">
        <v>13500</v>
      </c>
      <c r="F20" s="1">
        <f t="shared" si="2"/>
        <v>500</v>
      </c>
      <c r="G20" s="2">
        <f t="shared" si="1"/>
        <v>0.038461538461538464</v>
      </c>
      <c r="H20" s="12"/>
    </row>
    <row r="21" spans="1:8" ht="24.75" customHeight="1">
      <c r="A21" s="3"/>
      <c r="B21" s="4" t="s">
        <v>64</v>
      </c>
      <c r="C21" s="5" t="s">
        <v>12</v>
      </c>
      <c r="D21" s="1">
        <v>13000</v>
      </c>
      <c r="E21" s="1">
        <v>13000</v>
      </c>
      <c r="F21" s="1">
        <f t="shared" si="2"/>
        <v>0</v>
      </c>
      <c r="G21" s="2">
        <f>(E21-D21)/D21*100%</f>
        <v>0</v>
      </c>
      <c r="H21" s="5"/>
    </row>
    <row r="22" spans="1:8" ht="35.25" customHeight="1">
      <c r="A22" s="3"/>
      <c r="B22" s="4" t="s">
        <v>72</v>
      </c>
      <c r="C22" s="5" t="s">
        <v>12</v>
      </c>
      <c r="D22" s="1">
        <v>12000</v>
      </c>
      <c r="E22" s="1">
        <v>12000</v>
      </c>
      <c r="F22" s="1">
        <f t="shared" si="2"/>
        <v>0</v>
      </c>
      <c r="G22" s="2">
        <f t="shared" si="1"/>
        <v>0</v>
      </c>
      <c r="H22" s="8"/>
    </row>
    <row r="23" spans="1:9" ht="24.75" customHeight="1">
      <c r="A23" s="3"/>
      <c r="B23" s="4" t="s">
        <v>80</v>
      </c>
      <c r="C23" s="5" t="s">
        <v>12</v>
      </c>
      <c r="D23" s="1">
        <v>15000</v>
      </c>
      <c r="E23" s="1">
        <v>15000</v>
      </c>
      <c r="F23" s="1">
        <f t="shared" si="2"/>
        <v>0</v>
      </c>
      <c r="G23" s="2">
        <f t="shared" si="1"/>
        <v>0</v>
      </c>
      <c r="H23" s="12"/>
      <c r="I23" s="60"/>
    </row>
    <row r="24" spans="1:8" ht="26.25" customHeight="1">
      <c r="A24" s="3"/>
      <c r="B24" s="4" t="s">
        <v>65</v>
      </c>
      <c r="C24" s="5" t="s">
        <v>12</v>
      </c>
      <c r="D24" s="70">
        <v>17000</v>
      </c>
      <c r="E24" s="70">
        <v>16500</v>
      </c>
      <c r="F24" s="1">
        <f t="shared" si="2"/>
        <v>-500</v>
      </c>
      <c r="G24" s="2">
        <f t="shared" si="1"/>
        <v>-0.029411764705882353</v>
      </c>
      <c r="H24" s="54"/>
    </row>
    <row r="25" spans="1:8" ht="24.75" customHeight="1">
      <c r="A25" s="3"/>
      <c r="B25" s="4" t="s">
        <v>66</v>
      </c>
      <c r="C25" s="5" t="s">
        <v>12</v>
      </c>
      <c r="D25" s="1">
        <v>17000</v>
      </c>
      <c r="E25" s="1">
        <v>17000</v>
      </c>
      <c r="F25" s="1">
        <f t="shared" si="2"/>
        <v>0</v>
      </c>
      <c r="G25" s="2">
        <f t="shared" si="1"/>
        <v>0</v>
      </c>
      <c r="H25" s="54"/>
    </row>
    <row r="26" spans="1:8" ht="24.75" customHeight="1">
      <c r="A26" s="3"/>
      <c r="B26" s="4" t="s">
        <v>83</v>
      </c>
      <c r="C26" s="5" t="s">
        <v>12</v>
      </c>
      <c r="D26" s="1">
        <v>14000</v>
      </c>
      <c r="E26" s="1">
        <v>14000</v>
      </c>
      <c r="F26" s="1">
        <f t="shared" si="2"/>
        <v>0</v>
      </c>
      <c r="G26" s="2">
        <f t="shared" si="1"/>
        <v>0</v>
      </c>
      <c r="H26" s="12"/>
    </row>
    <row r="27" spans="1:8" ht="24" customHeight="1">
      <c r="A27" s="33">
        <v>2</v>
      </c>
      <c r="B27" s="9" t="s">
        <v>91</v>
      </c>
      <c r="C27" s="9"/>
      <c r="D27" s="1"/>
      <c r="E27" s="1"/>
      <c r="F27" s="1"/>
      <c r="G27" s="2"/>
      <c r="H27" s="5"/>
    </row>
    <row r="28" spans="1:8" ht="24" customHeight="1">
      <c r="A28" s="10">
        <v>2001</v>
      </c>
      <c r="B28" s="11" t="s">
        <v>71</v>
      </c>
      <c r="C28" s="5" t="s">
        <v>12</v>
      </c>
      <c r="D28" s="1">
        <v>18000</v>
      </c>
      <c r="E28" s="1">
        <v>18000</v>
      </c>
      <c r="F28" s="1"/>
      <c r="G28" s="2">
        <f aca="true" t="shared" si="3" ref="G28:G67">(E28-D28)/E28</f>
        <v>0</v>
      </c>
      <c r="H28" s="4"/>
    </row>
    <row r="29" spans="1:8" ht="24" customHeight="1">
      <c r="A29" s="10">
        <v>2002</v>
      </c>
      <c r="B29" s="11" t="s">
        <v>14</v>
      </c>
      <c r="C29" s="5" t="s">
        <v>12</v>
      </c>
      <c r="D29" s="1">
        <v>24000</v>
      </c>
      <c r="E29" s="1">
        <v>24000</v>
      </c>
      <c r="F29" s="1">
        <f aca="true" t="shared" si="4" ref="F29:F67">E29-D29</f>
        <v>0</v>
      </c>
      <c r="G29" s="2">
        <f t="shared" si="3"/>
        <v>0</v>
      </c>
      <c r="H29" s="4"/>
    </row>
    <row r="30" spans="1:8" ht="24" customHeight="1">
      <c r="A30" s="10">
        <v>2003</v>
      </c>
      <c r="B30" s="11" t="s">
        <v>121</v>
      </c>
      <c r="C30" s="5" t="s">
        <v>12</v>
      </c>
      <c r="D30" s="1">
        <v>28000</v>
      </c>
      <c r="E30" s="1">
        <v>28000</v>
      </c>
      <c r="F30" s="1">
        <f t="shared" si="4"/>
        <v>0</v>
      </c>
      <c r="G30" s="2">
        <f t="shared" si="3"/>
        <v>0</v>
      </c>
      <c r="H30" s="4"/>
    </row>
    <row r="31" spans="1:8" ht="24" customHeight="1">
      <c r="A31" s="10">
        <v>2004</v>
      </c>
      <c r="B31" s="83" t="s">
        <v>89</v>
      </c>
      <c r="C31" s="5" t="s">
        <v>12</v>
      </c>
      <c r="D31" s="1">
        <v>105000</v>
      </c>
      <c r="E31" s="1">
        <v>100000</v>
      </c>
      <c r="F31" s="1">
        <f t="shared" si="4"/>
        <v>-5000</v>
      </c>
      <c r="G31" s="2">
        <f t="shared" si="3"/>
        <v>-0.05</v>
      </c>
      <c r="H31" s="4"/>
    </row>
    <row r="32" spans="1:8" ht="24" customHeight="1">
      <c r="A32" s="10">
        <v>2005</v>
      </c>
      <c r="B32" s="11" t="s">
        <v>90</v>
      </c>
      <c r="C32" s="5" t="s">
        <v>12</v>
      </c>
      <c r="D32" s="71">
        <v>90000</v>
      </c>
      <c r="E32" s="71">
        <v>87000</v>
      </c>
      <c r="F32" s="1">
        <f t="shared" si="4"/>
        <v>-3000</v>
      </c>
      <c r="G32" s="2">
        <f t="shared" si="3"/>
        <v>-0.034482758620689655</v>
      </c>
      <c r="H32" s="4"/>
    </row>
    <row r="33" spans="1:18" s="64" customFormat="1" ht="24" customHeight="1">
      <c r="A33" s="10">
        <v>2006</v>
      </c>
      <c r="B33" s="11" t="s">
        <v>16</v>
      </c>
      <c r="C33" s="5" t="s">
        <v>12</v>
      </c>
      <c r="D33" s="1">
        <v>250000</v>
      </c>
      <c r="E33" s="1">
        <v>250000</v>
      </c>
      <c r="F33" s="1">
        <f t="shared" si="4"/>
        <v>0</v>
      </c>
      <c r="G33" s="2">
        <f t="shared" si="3"/>
        <v>0</v>
      </c>
      <c r="H33" s="4"/>
      <c r="R33" s="65"/>
    </row>
    <row r="34" spans="1:8" ht="24" customHeight="1">
      <c r="A34" s="10">
        <v>2007</v>
      </c>
      <c r="B34" s="11" t="s">
        <v>17</v>
      </c>
      <c r="C34" s="5" t="s">
        <v>12</v>
      </c>
      <c r="D34" s="1">
        <v>95000</v>
      </c>
      <c r="E34" s="1">
        <v>95000</v>
      </c>
      <c r="F34" s="1">
        <f t="shared" si="4"/>
        <v>0</v>
      </c>
      <c r="G34" s="2">
        <f t="shared" si="3"/>
        <v>0</v>
      </c>
      <c r="H34" s="4"/>
    </row>
    <row r="35" spans="1:8" ht="24" customHeight="1">
      <c r="A35" s="10">
        <v>2008</v>
      </c>
      <c r="B35" s="11" t="s">
        <v>18</v>
      </c>
      <c r="C35" s="5" t="s">
        <v>12</v>
      </c>
      <c r="D35" s="1">
        <v>140000</v>
      </c>
      <c r="E35" s="1">
        <v>140000</v>
      </c>
      <c r="F35" s="1">
        <f t="shared" si="4"/>
        <v>0</v>
      </c>
      <c r="G35" s="2">
        <f t="shared" si="3"/>
        <v>0</v>
      </c>
      <c r="H35" s="4"/>
    </row>
    <row r="36" spans="1:8" ht="24" customHeight="1">
      <c r="A36" s="10">
        <v>2009</v>
      </c>
      <c r="B36" s="11" t="s">
        <v>85</v>
      </c>
      <c r="C36" s="5" t="s">
        <v>12</v>
      </c>
      <c r="D36" s="1">
        <v>120000</v>
      </c>
      <c r="E36" s="1">
        <v>120000</v>
      </c>
      <c r="F36" s="1">
        <f t="shared" si="4"/>
        <v>0</v>
      </c>
      <c r="G36" s="2">
        <f t="shared" si="3"/>
        <v>0</v>
      </c>
      <c r="H36" s="4"/>
    </row>
    <row r="37" spans="1:8" ht="24" customHeight="1">
      <c r="A37" s="10">
        <v>2010</v>
      </c>
      <c r="B37" s="11" t="s">
        <v>19</v>
      </c>
      <c r="C37" s="5" t="s">
        <v>12</v>
      </c>
      <c r="D37" s="1">
        <v>80000</v>
      </c>
      <c r="E37" s="1">
        <v>80000</v>
      </c>
      <c r="F37" s="1">
        <f t="shared" si="4"/>
        <v>0</v>
      </c>
      <c r="G37" s="2">
        <f t="shared" si="3"/>
        <v>0</v>
      </c>
      <c r="H37" s="4"/>
    </row>
    <row r="38" spans="1:8" ht="24" customHeight="1">
      <c r="A38" s="10">
        <v>2011</v>
      </c>
      <c r="B38" s="11" t="s">
        <v>112</v>
      </c>
      <c r="C38" s="5" t="s">
        <v>12</v>
      </c>
      <c r="D38" s="1">
        <v>200000</v>
      </c>
      <c r="E38" s="1">
        <v>200000</v>
      </c>
      <c r="F38" s="1">
        <f t="shared" si="4"/>
        <v>0</v>
      </c>
      <c r="G38" s="2">
        <f t="shared" si="3"/>
        <v>0</v>
      </c>
      <c r="H38" s="4"/>
    </row>
    <row r="39" spans="1:8" ht="24" customHeight="1">
      <c r="A39" s="10">
        <v>2012</v>
      </c>
      <c r="B39" s="11" t="s">
        <v>20</v>
      </c>
      <c r="C39" s="5" t="s">
        <v>12</v>
      </c>
      <c r="D39" s="1">
        <v>120000</v>
      </c>
      <c r="E39" s="1">
        <v>120000</v>
      </c>
      <c r="F39" s="1">
        <f t="shared" si="4"/>
        <v>0</v>
      </c>
      <c r="G39" s="2">
        <f t="shared" si="3"/>
        <v>0</v>
      </c>
      <c r="H39" s="4"/>
    </row>
    <row r="40" spans="1:8" ht="24" customHeight="1">
      <c r="A40" s="10">
        <v>2013</v>
      </c>
      <c r="B40" s="11" t="s">
        <v>124</v>
      </c>
      <c r="C40" s="5" t="s">
        <v>12</v>
      </c>
      <c r="D40" s="1">
        <v>10000</v>
      </c>
      <c r="E40" s="1">
        <v>10000</v>
      </c>
      <c r="F40" s="1">
        <f t="shared" si="4"/>
        <v>0</v>
      </c>
      <c r="G40" s="2">
        <f>(E40-D40)/E40</f>
        <v>0</v>
      </c>
      <c r="H40" s="4"/>
    </row>
    <row r="41" spans="1:8" ht="24" customHeight="1">
      <c r="A41" s="10">
        <v>2014</v>
      </c>
      <c r="B41" s="11" t="s">
        <v>125</v>
      </c>
      <c r="C41" s="5" t="s">
        <v>12</v>
      </c>
      <c r="D41" s="1">
        <v>10000</v>
      </c>
      <c r="E41" s="1">
        <v>10000</v>
      </c>
      <c r="F41" s="1">
        <f t="shared" si="4"/>
        <v>0</v>
      </c>
      <c r="G41" s="2">
        <f t="shared" si="3"/>
        <v>0</v>
      </c>
      <c r="H41" s="4"/>
    </row>
    <row r="42" spans="1:8" ht="24" customHeight="1">
      <c r="A42" s="10">
        <v>2015</v>
      </c>
      <c r="B42" s="11" t="s">
        <v>21</v>
      </c>
      <c r="C42" s="5" t="s">
        <v>12</v>
      </c>
      <c r="D42" s="1">
        <v>10000</v>
      </c>
      <c r="E42" s="1">
        <v>12000</v>
      </c>
      <c r="F42" s="1">
        <f t="shared" si="4"/>
        <v>2000</v>
      </c>
      <c r="G42" s="2">
        <f t="shared" si="3"/>
        <v>0.16666666666666666</v>
      </c>
      <c r="H42" s="4"/>
    </row>
    <row r="43" spans="1:8" ht="24" customHeight="1">
      <c r="A43" s="10">
        <v>2016</v>
      </c>
      <c r="B43" s="11" t="s">
        <v>22</v>
      </c>
      <c r="C43" s="5" t="s">
        <v>23</v>
      </c>
      <c r="D43" s="1">
        <v>44000</v>
      </c>
      <c r="E43" s="1">
        <v>44000</v>
      </c>
      <c r="F43" s="1">
        <f t="shared" si="4"/>
        <v>0</v>
      </c>
      <c r="G43" s="2">
        <f t="shared" si="3"/>
        <v>0</v>
      </c>
      <c r="H43" s="4"/>
    </row>
    <row r="44" spans="1:8" ht="24" customHeight="1">
      <c r="A44" s="10">
        <v>2017</v>
      </c>
      <c r="B44" s="11" t="s">
        <v>24</v>
      </c>
      <c r="C44" s="5" t="s">
        <v>12</v>
      </c>
      <c r="D44" s="1">
        <v>7000</v>
      </c>
      <c r="E44" s="1">
        <v>7000</v>
      </c>
      <c r="F44" s="1">
        <f t="shared" si="4"/>
        <v>0</v>
      </c>
      <c r="G44" s="2">
        <f t="shared" si="3"/>
        <v>0</v>
      </c>
      <c r="H44" s="4"/>
    </row>
    <row r="45" spans="1:8" ht="24" customHeight="1">
      <c r="A45" s="10">
        <v>2018</v>
      </c>
      <c r="B45" s="11" t="s">
        <v>25</v>
      </c>
      <c r="C45" s="5" t="s">
        <v>12</v>
      </c>
      <c r="D45" s="1">
        <v>18000</v>
      </c>
      <c r="E45" s="1">
        <v>18000</v>
      </c>
      <c r="F45" s="1">
        <f t="shared" si="4"/>
        <v>0</v>
      </c>
      <c r="G45" s="2">
        <f t="shared" si="3"/>
        <v>0</v>
      </c>
      <c r="H45" s="4"/>
    </row>
    <row r="46" spans="1:8" ht="24" customHeight="1">
      <c r="A46" s="10">
        <v>2019</v>
      </c>
      <c r="B46" s="11" t="s">
        <v>26</v>
      </c>
      <c r="C46" s="5" t="s">
        <v>27</v>
      </c>
      <c r="D46" s="1">
        <v>25000</v>
      </c>
      <c r="E46" s="1">
        <v>25000</v>
      </c>
      <c r="F46" s="1">
        <f t="shared" si="4"/>
        <v>0</v>
      </c>
      <c r="G46" s="2">
        <f t="shared" si="3"/>
        <v>0</v>
      </c>
      <c r="H46" s="4"/>
    </row>
    <row r="47" spans="1:8" ht="24" customHeight="1">
      <c r="A47" s="10">
        <v>2020</v>
      </c>
      <c r="B47" s="11" t="s">
        <v>30</v>
      </c>
      <c r="C47" s="5" t="s">
        <v>29</v>
      </c>
      <c r="D47" s="1">
        <v>210000</v>
      </c>
      <c r="E47" s="1">
        <v>210000</v>
      </c>
      <c r="F47" s="1">
        <f t="shared" si="4"/>
        <v>0</v>
      </c>
      <c r="G47" s="2">
        <f t="shared" si="3"/>
        <v>0</v>
      </c>
      <c r="H47" s="4"/>
    </row>
    <row r="48" spans="1:8" ht="24" customHeight="1">
      <c r="A48" s="10">
        <v>2021</v>
      </c>
      <c r="B48" s="11" t="s">
        <v>130</v>
      </c>
      <c r="C48" s="5" t="s">
        <v>29</v>
      </c>
      <c r="D48" s="1">
        <v>185000</v>
      </c>
      <c r="E48" s="1">
        <v>185000</v>
      </c>
      <c r="F48" s="1">
        <f t="shared" si="4"/>
        <v>0</v>
      </c>
      <c r="G48" s="2">
        <f t="shared" si="3"/>
        <v>0</v>
      </c>
      <c r="H48" s="4"/>
    </row>
    <row r="49" spans="1:8" ht="24" customHeight="1">
      <c r="A49" s="10">
        <v>2022</v>
      </c>
      <c r="B49" s="11" t="s">
        <v>32</v>
      </c>
      <c r="C49" s="5" t="s">
        <v>29</v>
      </c>
      <c r="D49" s="1">
        <v>175000</v>
      </c>
      <c r="E49" s="1">
        <v>175000</v>
      </c>
      <c r="F49" s="1">
        <f t="shared" si="4"/>
        <v>0</v>
      </c>
      <c r="G49" s="2">
        <f t="shared" si="3"/>
        <v>0</v>
      </c>
      <c r="H49" s="4"/>
    </row>
    <row r="50" spans="1:8" ht="24" customHeight="1">
      <c r="A50" s="10">
        <v>2023</v>
      </c>
      <c r="B50" s="11" t="s">
        <v>86</v>
      </c>
      <c r="C50" s="5" t="s">
        <v>33</v>
      </c>
      <c r="D50" s="1">
        <v>70000</v>
      </c>
      <c r="E50" s="1">
        <v>70000</v>
      </c>
      <c r="F50" s="1">
        <f t="shared" si="4"/>
        <v>0</v>
      </c>
      <c r="G50" s="2">
        <f t="shared" si="3"/>
        <v>0</v>
      </c>
      <c r="H50" s="4"/>
    </row>
    <row r="51" spans="1:8" ht="24" customHeight="1">
      <c r="A51" s="10">
        <v>2024</v>
      </c>
      <c r="B51" s="11" t="s">
        <v>34</v>
      </c>
      <c r="C51" s="5" t="s">
        <v>70</v>
      </c>
      <c r="D51" s="1">
        <v>10000</v>
      </c>
      <c r="E51" s="1">
        <v>10000</v>
      </c>
      <c r="F51" s="1">
        <f t="shared" si="4"/>
        <v>0</v>
      </c>
      <c r="G51" s="2">
        <f t="shared" si="3"/>
        <v>0</v>
      </c>
      <c r="H51" s="4" t="s">
        <v>69</v>
      </c>
    </row>
    <row r="52" spans="1:8" ht="24" customHeight="1">
      <c r="A52" s="10">
        <v>2025</v>
      </c>
      <c r="B52" s="11" t="s">
        <v>36</v>
      </c>
      <c r="C52" s="5" t="s">
        <v>35</v>
      </c>
      <c r="D52" s="1">
        <v>8000</v>
      </c>
      <c r="E52" s="1">
        <v>8000</v>
      </c>
      <c r="F52" s="1">
        <f t="shared" si="4"/>
        <v>0</v>
      </c>
      <c r="G52" s="2">
        <f t="shared" si="3"/>
        <v>0</v>
      </c>
      <c r="H52" s="4"/>
    </row>
    <row r="53" spans="1:18" s="79" customFormat="1" ht="36.75" customHeight="1">
      <c r="A53" s="72">
        <v>2026</v>
      </c>
      <c r="B53" s="73" t="s">
        <v>96</v>
      </c>
      <c r="C53" s="74" t="s">
        <v>97</v>
      </c>
      <c r="D53" s="71">
        <v>6000</v>
      </c>
      <c r="E53" s="71">
        <v>6000</v>
      </c>
      <c r="F53" s="71">
        <f t="shared" si="4"/>
        <v>0</v>
      </c>
      <c r="G53" s="75">
        <f t="shared" si="3"/>
        <v>0</v>
      </c>
      <c r="H53" s="76"/>
      <c r="I53" s="77"/>
      <c r="J53" s="78"/>
      <c r="K53" s="78"/>
      <c r="L53" s="78"/>
      <c r="R53" s="80"/>
    </row>
    <row r="54" spans="1:12" ht="25.5" customHeight="1">
      <c r="A54" s="10">
        <v>2027</v>
      </c>
      <c r="B54" s="34" t="s">
        <v>98</v>
      </c>
      <c r="C54" s="5" t="s">
        <v>99</v>
      </c>
      <c r="D54" s="1">
        <v>6000</v>
      </c>
      <c r="E54" s="1">
        <v>6000</v>
      </c>
      <c r="F54" s="1">
        <f t="shared" si="4"/>
        <v>0</v>
      </c>
      <c r="G54" s="2">
        <f t="shared" si="3"/>
        <v>0</v>
      </c>
      <c r="H54" s="4"/>
      <c r="I54" s="56"/>
      <c r="J54" s="55"/>
      <c r="K54" s="55"/>
      <c r="L54" s="55"/>
    </row>
    <row r="55" spans="1:8" ht="24" customHeight="1">
      <c r="A55" s="10">
        <v>2028</v>
      </c>
      <c r="B55" s="11" t="s">
        <v>37</v>
      </c>
      <c r="C55" s="5" t="s">
        <v>12</v>
      </c>
      <c r="D55" s="1">
        <v>14000</v>
      </c>
      <c r="E55" s="1">
        <v>14000</v>
      </c>
      <c r="F55" s="1">
        <f t="shared" si="4"/>
        <v>0</v>
      </c>
      <c r="G55" s="2">
        <f t="shared" si="3"/>
        <v>0</v>
      </c>
      <c r="H55" s="4"/>
    </row>
    <row r="56" spans="1:8" ht="24" customHeight="1">
      <c r="A56" s="10">
        <v>2029</v>
      </c>
      <c r="B56" s="11" t="s">
        <v>38</v>
      </c>
      <c r="C56" s="5" t="s">
        <v>39</v>
      </c>
      <c r="D56" s="1">
        <v>280000</v>
      </c>
      <c r="E56" s="1">
        <v>280000</v>
      </c>
      <c r="F56" s="1">
        <f t="shared" si="4"/>
        <v>0</v>
      </c>
      <c r="G56" s="2">
        <f t="shared" si="3"/>
        <v>0</v>
      </c>
      <c r="H56" s="4"/>
    </row>
    <row r="57" spans="1:8" ht="24" customHeight="1">
      <c r="A57" s="10">
        <v>2030</v>
      </c>
      <c r="B57" s="11" t="s">
        <v>129</v>
      </c>
      <c r="C57" s="5" t="s">
        <v>39</v>
      </c>
      <c r="D57" s="1">
        <v>5300000</v>
      </c>
      <c r="E57" s="1">
        <v>5300000</v>
      </c>
      <c r="F57" s="1">
        <f t="shared" si="4"/>
        <v>0</v>
      </c>
      <c r="G57" s="2">
        <f t="shared" si="3"/>
        <v>0</v>
      </c>
      <c r="H57" s="4"/>
    </row>
    <row r="58" spans="1:8" ht="24" customHeight="1">
      <c r="A58" s="10">
        <v>2031</v>
      </c>
      <c r="B58" s="11" t="s">
        <v>128</v>
      </c>
      <c r="C58" s="5" t="s">
        <v>39</v>
      </c>
      <c r="D58" s="1">
        <v>6100000</v>
      </c>
      <c r="E58" s="1">
        <v>6100000</v>
      </c>
      <c r="F58" s="1">
        <f t="shared" si="4"/>
        <v>0</v>
      </c>
      <c r="G58" s="2">
        <f t="shared" si="3"/>
        <v>0</v>
      </c>
      <c r="H58" s="4"/>
    </row>
    <row r="59" spans="1:18" s="79" customFormat="1" ht="24" customHeight="1">
      <c r="A59" s="72">
        <v>2032</v>
      </c>
      <c r="B59" s="83" t="s">
        <v>141</v>
      </c>
      <c r="C59" s="74" t="s">
        <v>12</v>
      </c>
      <c r="D59" s="71">
        <v>12000</v>
      </c>
      <c r="E59" s="71">
        <v>9000</v>
      </c>
      <c r="F59" s="71">
        <f>E59-D59</f>
        <v>-3000</v>
      </c>
      <c r="G59" s="75">
        <f t="shared" si="3"/>
        <v>-0.3333333333333333</v>
      </c>
      <c r="H59" s="76"/>
      <c r="J59" s="87" t="s">
        <v>136</v>
      </c>
      <c r="K59" s="80"/>
      <c r="R59" s="80"/>
    </row>
    <row r="60" spans="1:18" s="79" customFormat="1" ht="24" customHeight="1">
      <c r="A60" s="72">
        <v>2033</v>
      </c>
      <c r="B60" s="83" t="s">
        <v>42</v>
      </c>
      <c r="C60" s="74" t="s">
        <v>12</v>
      </c>
      <c r="D60" s="71">
        <v>5500</v>
      </c>
      <c r="E60" s="71">
        <v>5000</v>
      </c>
      <c r="F60" s="71">
        <f t="shared" si="4"/>
        <v>-500</v>
      </c>
      <c r="G60" s="75">
        <f t="shared" si="3"/>
        <v>-0.1</v>
      </c>
      <c r="H60" s="76"/>
      <c r="J60" s="87"/>
      <c r="K60" s="80"/>
      <c r="R60" s="80"/>
    </row>
    <row r="61" spans="1:18" s="79" customFormat="1" ht="24" customHeight="1">
      <c r="A61" s="72">
        <v>2034</v>
      </c>
      <c r="B61" s="83" t="s">
        <v>43</v>
      </c>
      <c r="C61" s="74" t="s">
        <v>12</v>
      </c>
      <c r="D61" s="71">
        <v>9500</v>
      </c>
      <c r="E61" s="71">
        <v>10000</v>
      </c>
      <c r="F61" s="71">
        <f t="shared" si="4"/>
        <v>500</v>
      </c>
      <c r="G61" s="75">
        <f t="shared" si="3"/>
        <v>0.05</v>
      </c>
      <c r="H61" s="76"/>
      <c r="J61" s="87"/>
      <c r="K61" s="80"/>
      <c r="R61" s="80"/>
    </row>
    <row r="62" spans="1:18" s="79" customFormat="1" ht="24" customHeight="1">
      <c r="A62" s="72">
        <v>2035</v>
      </c>
      <c r="B62" s="83" t="s">
        <v>135</v>
      </c>
      <c r="C62" s="74" t="s">
        <v>12</v>
      </c>
      <c r="D62" s="71">
        <v>1550</v>
      </c>
      <c r="E62" s="71">
        <v>1550</v>
      </c>
      <c r="F62" s="71">
        <f t="shared" si="4"/>
        <v>0</v>
      </c>
      <c r="G62" s="75"/>
      <c r="H62" s="76"/>
      <c r="R62" s="80"/>
    </row>
    <row r="63" spans="1:8" ht="30" customHeight="1">
      <c r="A63" s="10">
        <v>2036</v>
      </c>
      <c r="B63" s="73" t="s">
        <v>127</v>
      </c>
      <c r="C63" s="5" t="s">
        <v>12</v>
      </c>
      <c r="D63" s="71">
        <v>16950</v>
      </c>
      <c r="E63" s="71">
        <v>16950</v>
      </c>
      <c r="F63" s="1">
        <f t="shared" si="4"/>
        <v>0</v>
      </c>
      <c r="G63" s="2">
        <f t="shared" si="3"/>
        <v>0</v>
      </c>
      <c r="H63" s="4"/>
    </row>
    <row r="64" spans="1:8" ht="24" customHeight="1">
      <c r="A64" s="10">
        <v>2037</v>
      </c>
      <c r="B64" s="83" t="s">
        <v>76</v>
      </c>
      <c r="C64" s="5" t="s">
        <v>44</v>
      </c>
      <c r="D64" s="85">
        <v>42200</v>
      </c>
      <c r="E64" s="85">
        <v>42200</v>
      </c>
      <c r="F64" s="1">
        <f t="shared" si="4"/>
        <v>0</v>
      </c>
      <c r="G64" s="2">
        <f t="shared" si="3"/>
        <v>0</v>
      </c>
      <c r="H64" s="4"/>
    </row>
    <row r="65" spans="1:13" ht="24" customHeight="1">
      <c r="A65" s="10">
        <v>2038</v>
      </c>
      <c r="B65" s="83" t="s">
        <v>77</v>
      </c>
      <c r="C65" s="5" t="s">
        <v>44</v>
      </c>
      <c r="D65" s="1">
        <v>7200</v>
      </c>
      <c r="E65" s="1">
        <v>7800</v>
      </c>
      <c r="F65" s="1">
        <f t="shared" si="4"/>
        <v>600</v>
      </c>
      <c r="G65" s="2">
        <f>(E65-D65)/E65</f>
        <v>0.07692307692307693</v>
      </c>
      <c r="H65" s="4"/>
      <c r="L65" s="62"/>
      <c r="M65" s="62"/>
    </row>
    <row r="66" spans="1:16" ht="24" customHeight="1">
      <c r="A66" s="10">
        <v>2039</v>
      </c>
      <c r="B66" s="11" t="s">
        <v>134</v>
      </c>
      <c r="C66" s="5" t="s">
        <v>23</v>
      </c>
      <c r="D66" s="71">
        <v>21090</v>
      </c>
      <c r="E66" s="71">
        <v>18990</v>
      </c>
      <c r="F66" s="1">
        <f t="shared" si="4"/>
        <v>-2100</v>
      </c>
      <c r="G66" s="2">
        <f t="shared" si="3"/>
        <v>-0.11058451816745656</v>
      </c>
      <c r="H66" s="4"/>
      <c r="J66" s="18"/>
      <c r="L66" s="18"/>
      <c r="M66" s="18"/>
      <c r="N66" s="18"/>
      <c r="O66" s="18"/>
      <c r="P66" s="18"/>
    </row>
    <row r="67" spans="1:18" s="64" customFormat="1" ht="24" customHeight="1">
      <c r="A67" s="10">
        <v>2040</v>
      </c>
      <c r="B67" s="11" t="s">
        <v>46</v>
      </c>
      <c r="C67" s="5" t="s">
        <v>23</v>
      </c>
      <c r="D67" s="1">
        <v>17420</v>
      </c>
      <c r="E67" s="1">
        <v>16560</v>
      </c>
      <c r="F67" s="1">
        <f t="shared" si="4"/>
        <v>-860</v>
      </c>
      <c r="G67" s="2">
        <f t="shared" si="3"/>
        <v>-0.051932367149758456</v>
      </c>
      <c r="H67" s="4"/>
      <c r="J67" s="65"/>
      <c r="L67" s="65"/>
      <c r="M67" s="65"/>
      <c r="N67" s="65"/>
      <c r="O67" s="65"/>
      <c r="P67" s="65"/>
      <c r="R67" s="65"/>
    </row>
    <row r="68" spans="1:16" ht="24" customHeight="1">
      <c r="A68" s="10">
        <v>2041</v>
      </c>
      <c r="B68" s="11" t="s">
        <v>120</v>
      </c>
      <c r="C68" s="5" t="s">
        <v>23</v>
      </c>
      <c r="D68" s="1">
        <v>18980</v>
      </c>
      <c r="E68" s="1">
        <v>17980</v>
      </c>
      <c r="F68" s="1">
        <f>E68-D68</f>
        <v>-1000</v>
      </c>
      <c r="G68" s="2">
        <f>(E68-D68)/E68</f>
        <v>-0.05561735261401557</v>
      </c>
      <c r="H68" s="4"/>
      <c r="J68" s="18"/>
      <c r="L68" s="18"/>
      <c r="M68" s="18"/>
      <c r="N68" s="18"/>
      <c r="O68" s="18"/>
      <c r="P68" s="18"/>
    </row>
    <row r="69" spans="1:18" s="79" customFormat="1" ht="24" customHeight="1">
      <c r="A69" s="72">
        <v>2042</v>
      </c>
      <c r="B69" s="83" t="s">
        <v>48</v>
      </c>
      <c r="C69" s="74" t="s">
        <v>49</v>
      </c>
      <c r="D69" s="71">
        <v>381480</v>
      </c>
      <c r="E69" s="71">
        <v>361680</v>
      </c>
      <c r="F69" s="71">
        <f>E69-D69</f>
        <v>-19800</v>
      </c>
      <c r="G69" s="75">
        <f aca="true" t="shared" si="5" ref="G69:G88">(E69-D69)/E69</f>
        <v>-0.05474452554744526</v>
      </c>
      <c r="H69" s="76"/>
      <c r="J69" s="80"/>
      <c r="R69" s="80"/>
    </row>
    <row r="70" spans="1:8" ht="24" customHeight="1">
      <c r="A70" s="10">
        <v>2043</v>
      </c>
      <c r="B70" s="11" t="s">
        <v>78</v>
      </c>
      <c r="C70" s="5"/>
      <c r="D70" s="4"/>
      <c r="E70" s="4"/>
      <c r="F70" s="1"/>
      <c r="G70" s="2"/>
      <c r="H70" s="4"/>
    </row>
    <row r="71" spans="1:8" ht="50.25" customHeight="1">
      <c r="A71" s="4"/>
      <c r="B71" s="50" t="s">
        <v>133</v>
      </c>
      <c r="C71" s="5" t="s">
        <v>51</v>
      </c>
      <c r="D71" s="71">
        <v>320000</v>
      </c>
      <c r="E71" s="71">
        <v>320000</v>
      </c>
      <c r="F71" s="1">
        <f aca="true" t="shared" si="6" ref="F71:F81">E71-D71</f>
        <v>0</v>
      </c>
      <c r="G71" s="2">
        <f t="shared" si="5"/>
        <v>0</v>
      </c>
      <c r="H71" s="5"/>
    </row>
    <row r="72" spans="1:18" s="79" customFormat="1" ht="43.5" customHeight="1">
      <c r="A72" s="76"/>
      <c r="B72" s="84" t="s">
        <v>126</v>
      </c>
      <c r="C72" s="74" t="s">
        <v>51</v>
      </c>
      <c r="D72" s="71">
        <v>300000</v>
      </c>
      <c r="E72" s="71">
        <v>300000</v>
      </c>
      <c r="F72" s="71">
        <f t="shared" si="6"/>
        <v>0</v>
      </c>
      <c r="G72" s="75">
        <f t="shared" si="5"/>
        <v>0</v>
      </c>
      <c r="H72" s="74"/>
      <c r="R72" s="80"/>
    </row>
    <row r="73" spans="1:18" s="79" customFormat="1" ht="63" customHeight="1">
      <c r="A73" s="76"/>
      <c r="B73" s="84" t="s">
        <v>137</v>
      </c>
      <c r="C73" s="74" t="s">
        <v>51</v>
      </c>
      <c r="D73" s="71">
        <v>450000</v>
      </c>
      <c r="E73" s="71">
        <v>450000</v>
      </c>
      <c r="F73" s="71"/>
      <c r="G73" s="75"/>
      <c r="H73" s="74"/>
      <c r="R73" s="80"/>
    </row>
    <row r="74" spans="1:8" ht="24" customHeight="1">
      <c r="A74" s="4"/>
      <c r="B74" s="4" t="s">
        <v>52</v>
      </c>
      <c r="C74" s="5" t="s">
        <v>51</v>
      </c>
      <c r="D74" s="71">
        <v>90000</v>
      </c>
      <c r="E74" s="71">
        <v>90000</v>
      </c>
      <c r="F74" s="1">
        <f t="shared" si="6"/>
        <v>0</v>
      </c>
      <c r="G74" s="2">
        <f t="shared" si="5"/>
        <v>0</v>
      </c>
      <c r="H74" s="5"/>
    </row>
    <row r="75" spans="1:8" ht="24" customHeight="1">
      <c r="A75" s="4"/>
      <c r="B75" s="4" t="s">
        <v>95</v>
      </c>
      <c r="C75" s="5" t="s">
        <v>51</v>
      </c>
      <c r="D75" s="1">
        <v>50000</v>
      </c>
      <c r="E75" s="1">
        <v>50000</v>
      </c>
      <c r="F75" s="1">
        <f t="shared" si="6"/>
        <v>0</v>
      </c>
      <c r="G75" s="2">
        <f t="shared" si="5"/>
        <v>0</v>
      </c>
      <c r="H75" s="5"/>
    </row>
    <row r="76" spans="1:8" ht="24" customHeight="1">
      <c r="A76" s="4"/>
      <c r="B76" s="4" t="s">
        <v>94</v>
      </c>
      <c r="C76" s="5" t="s">
        <v>51</v>
      </c>
      <c r="D76" s="1">
        <v>150000</v>
      </c>
      <c r="E76" s="1">
        <v>150000</v>
      </c>
      <c r="F76" s="1">
        <f t="shared" si="6"/>
        <v>0</v>
      </c>
      <c r="G76" s="2">
        <f t="shared" si="5"/>
        <v>0</v>
      </c>
      <c r="H76" s="5"/>
    </row>
    <row r="77" spans="1:8" ht="24" customHeight="1">
      <c r="A77" s="4"/>
      <c r="B77" s="4" t="s">
        <v>93</v>
      </c>
      <c r="C77" s="5" t="s">
        <v>51</v>
      </c>
      <c r="D77" s="1">
        <v>75000</v>
      </c>
      <c r="E77" s="1">
        <v>75000</v>
      </c>
      <c r="F77" s="1">
        <f t="shared" si="6"/>
        <v>0</v>
      </c>
      <c r="G77" s="2">
        <f t="shared" si="5"/>
        <v>0</v>
      </c>
      <c r="H77" s="5"/>
    </row>
    <row r="78" spans="1:8" ht="24" customHeight="1">
      <c r="A78" s="4"/>
      <c r="B78" s="4" t="s">
        <v>123</v>
      </c>
      <c r="C78" s="5" t="s">
        <v>51</v>
      </c>
      <c r="D78" s="1">
        <v>75000</v>
      </c>
      <c r="E78" s="1">
        <v>75000</v>
      </c>
      <c r="F78" s="1">
        <f t="shared" si="6"/>
        <v>0</v>
      </c>
      <c r="G78" s="2">
        <f t="shared" si="5"/>
        <v>0</v>
      </c>
      <c r="H78" s="5"/>
    </row>
    <row r="79" spans="1:8" ht="35.25" customHeight="1">
      <c r="A79" s="4"/>
      <c r="B79" s="50" t="s">
        <v>138</v>
      </c>
      <c r="C79" s="5" t="s">
        <v>51</v>
      </c>
      <c r="D79" s="1">
        <v>135000</v>
      </c>
      <c r="E79" s="1">
        <v>135000</v>
      </c>
      <c r="F79" s="1">
        <f t="shared" si="6"/>
        <v>0</v>
      </c>
      <c r="G79" s="2">
        <f t="shared" si="5"/>
        <v>0</v>
      </c>
      <c r="H79" s="63"/>
    </row>
    <row r="80" spans="1:8" ht="37.5" customHeight="1">
      <c r="A80" s="4"/>
      <c r="B80" s="11" t="s">
        <v>117</v>
      </c>
      <c r="C80" s="51" t="s">
        <v>114</v>
      </c>
      <c r="D80" s="1">
        <v>12000</v>
      </c>
      <c r="E80" s="1">
        <v>12000</v>
      </c>
      <c r="F80" s="1">
        <f t="shared" si="6"/>
        <v>0</v>
      </c>
      <c r="G80" s="2">
        <f t="shared" si="5"/>
        <v>0</v>
      </c>
      <c r="H80" s="4"/>
    </row>
    <row r="81" spans="1:8" ht="24" customHeight="1">
      <c r="A81" s="10">
        <v>2044</v>
      </c>
      <c r="B81" s="11" t="s">
        <v>53</v>
      </c>
      <c r="C81" s="5" t="s">
        <v>39</v>
      </c>
      <c r="D81" s="1">
        <v>130000</v>
      </c>
      <c r="E81" s="1">
        <v>130000</v>
      </c>
      <c r="F81" s="1">
        <f t="shared" si="6"/>
        <v>0</v>
      </c>
      <c r="G81" s="2">
        <f t="shared" si="5"/>
        <v>0</v>
      </c>
      <c r="H81" s="4"/>
    </row>
    <row r="82" spans="1:8" ht="24" customHeight="1">
      <c r="A82" s="10">
        <v>2045</v>
      </c>
      <c r="B82" s="11" t="s">
        <v>107</v>
      </c>
      <c r="C82" s="5"/>
      <c r="D82" s="1"/>
      <c r="E82" s="1"/>
      <c r="F82" s="1"/>
      <c r="G82" s="2"/>
      <c r="H82" s="4"/>
    </row>
    <row r="83" spans="1:8" ht="24" customHeight="1">
      <c r="A83" s="10"/>
      <c r="B83" s="11" t="s">
        <v>108</v>
      </c>
      <c r="C83" s="5" t="s">
        <v>111</v>
      </c>
      <c r="D83" s="1">
        <v>500</v>
      </c>
      <c r="E83" s="1">
        <v>500</v>
      </c>
      <c r="F83" s="1">
        <v>0</v>
      </c>
      <c r="G83" s="2">
        <f t="shared" si="5"/>
        <v>0</v>
      </c>
      <c r="H83" s="4"/>
    </row>
    <row r="84" spans="1:8" ht="24" customHeight="1">
      <c r="A84" s="10"/>
      <c r="B84" s="11" t="s">
        <v>109</v>
      </c>
      <c r="C84" s="5" t="s">
        <v>111</v>
      </c>
      <c r="D84" s="1">
        <v>350</v>
      </c>
      <c r="E84" s="1">
        <v>350</v>
      </c>
      <c r="F84" s="1">
        <v>0</v>
      </c>
      <c r="G84" s="2">
        <f t="shared" si="5"/>
        <v>0</v>
      </c>
      <c r="H84" s="4"/>
    </row>
    <row r="85" spans="1:8" ht="24" customHeight="1">
      <c r="A85" s="10">
        <v>2046</v>
      </c>
      <c r="B85" s="11" t="s">
        <v>110</v>
      </c>
      <c r="C85" s="5"/>
      <c r="D85" s="1"/>
      <c r="E85" s="1"/>
      <c r="F85" s="1"/>
      <c r="G85" s="2"/>
      <c r="H85" s="4"/>
    </row>
    <row r="86" spans="1:8" ht="24" customHeight="1">
      <c r="A86" s="10"/>
      <c r="B86" s="11" t="s">
        <v>108</v>
      </c>
      <c r="C86" s="5" t="s">
        <v>111</v>
      </c>
      <c r="D86" s="1">
        <v>1200</v>
      </c>
      <c r="E86" s="1">
        <v>1200</v>
      </c>
      <c r="F86" s="1">
        <v>0</v>
      </c>
      <c r="G86" s="2">
        <f t="shared" si="5"/>
        <v>0</v>
      </c>
      <c r="H86" s="4"/>
    </row>
    <row r="87" spans="1:8" ht="24" customHeight="1">
      <c r="A87" s="10"/>
      <c r="B87" s="11" t="s">
        <v>109</v>
      </c>
      <c r="C87" s="5" t="s">
        <v>111</v>
      </c>
      <c r="D87" s="1">
        <v>700</v>
      </c>
      <c r="E87" s="1">
        <v>700</v>
      </c>
      <c r="F87" s="1">
        <v>0</v>
      </c>
      <c r="G87" s="2">
        <f t="shared" si="5"/>
        <v>0</v>
      </c>
      <c r="H87" s="4"/>
    </row>
    <row r="88" spans="1:8" ht="24" customHeight="1">
      <c r="A88" s="10">
        <v>2047</v>
      </c>
      <c r="B88" s="11" t="s">
        <v>54</v>
      </c>
      <c r="C88" s="4" t="s">
        <v>55</v>
      </c>
      <c r="D88" s="1">
        <v>2000</v>
      </c>
      <c r="E88" s="1">
        <v>2000</v>
      </c>
      <c r="F88" s="1">
        <v>0</v>
      </c>
      <c r="G88" s="2">
        <f t="shared" si="5"/>
        <v>0</v>
      </c>
      <c r="H88" s="4"/>
    </row>
    <row r="89" spans="1:18" s="79" customFormat="1" ht="24" customHeight="1">
      <c r="A89" s="72">
        <v>2048</v>
      </c>
      <c r="B89" s="83" t="s">
        <v>56</v>
      </c>
      <c r="C89" s="74"/>
      <c r="D89" s="76"/>
      <c r="E89" s="76"/>
      <c r="F89" s="71"/>
      <c r="G89" s="75"/>
      <c r="H89" s="76"/>
      <c r="R89" s="80"/>
    </row>
    <row r="90" spans="1:18" s="79" customFormat="1" ht="24" customHeight="1">
      <c r="A90" s="72"/>
      <c r="B90" s="83" t="s">
        <v>57</v>
      </c>
      <c r="C90" s="74" t="s">
        <v>58</v>
      </c>
      <c r="D90" s="86">
        <v>3390000</v>
      </c>
      <c r="E90" s="86">
        <v>3380000</v>
      </c>
      <c r="F90" s="71">
        <f>E90-D90</f>
        <v>-10000</v>
      </c>
      <c r="G90" s="75">
        <f>(E90-D90)/E90</f>
        <v>-0.0029585798816568047</v>
      </c>
      <c r="H90" s="76"/>
      <c r="J90" s="80"/>
      <c r="R90" s="80"/>
    </row>
    <row r="91" spans="1:18" s="79" customFormat="1" ht="24" customHeight="1">
      <c r="A91" s="72"/>
      <c r="B91" s="83" t="s">
        <v>59</v>
      </c>
      <c r="C91" s="74" t="s">
        <v>58</v>
      </c>
      <c r="D91" s="86">
        <v>3480000</v>
      </c>
      <c r="E91" s="86">
        <v>3480000</v>
      </c>
      <c r="F91" s="71">
        <f>E91-D91</f>
        <v>0</v>
      </c>
      <c r="G91" s="75">
        <f>(E91-D91)/E91</f>
        <v>0</v>
      </c>
      <c r="H91" s="76"/>
      <c r="J91" s="80"/>
      <c r="K91" s="80"/>
      <c r="L91" s="80" t="s">
        <v>132</v>
      </c>
      <c r="R91" s="80"/>
    </row>
    <row r="92" spans="1:8" ht="24" customHeight="1">
      <c r="A92" s="33">
        <v>3</v>
      </c>
      <c r="B92" s="35" t="s">
        <v>131</v>
      </c>
      <c r="C92" s="5"/>
      <c r="D92" s="4"/>
      <c r="E92" s="4"/>
      <c r="F92" s="1"/>
      <c r="G92" s="2"/>
      <c r="H92" s="4"/>
    </row>
    <row r="93" spans="1:8" ht="24" customHeight="1">
      <c r="A93" s="3">
        <v>3001</v>
      </c>
      <c r="B93" s="11" t="s">
        <v>60</v>
      </c>
      <c r="C93" s="5" t="s">
        <v>12</v>
      </c>
      <c r="D93" s="1">
        <v>52000</v>
      </c>
      <c r="E93" s="1">
        <v>52000</v>
      </c>
      <c r="F93" s="1">
        <f>E93-D93</f>
        <v>0</v>
      </c>
      <c r="G93" s="2">
        <f>(E93-D93)/E93</f>
        <v>0</v>
      </c>
      <c r="H93" s="4"/>
    </row>
    <row r="94" spans="1:8" ht="24" customHeight="1">
      <c r="A94" s="3">
        <v>3002</v>
      </c>
      <c r="B94" s="11" t="s">
        <v>62</v>
      </c>
      <c r="C94" s="5" t="s">
        <v>12</v>
      </c>
      <c r="D94" s="1">
        <v>7000</v>
      </c>
      <c r="E94" s="1">
        <v>7000</v>
      </c>
      <c r="F94" s="1">
        <f>E94-D94</f>
        <v>0</v>
      </c>
      <c r="G94" s="2">
        <f>(E94-D94)/E94</f>
        <v>0</v>
      </c>
      <c r="H94" s="4"/>
    </row>
    <row r="95" spans="1:8" ht="18.75">
      <c r="A95" s="3">
        <v>3003</v>
      </c>
      <c r="B95" s="11" t="s">
        <v>81</v>
      </c>
      <c r="C95" s="5" t="s">
        <v>12</v>
      </c>
      <c r="D95" s="1">
        <v>5500</v>
      </c>
      <c r="E95" s="1">
        <v>5500</v>
      </c>
      <c r="F95" s="1">
        <f>E95-D95</f>
        <v>0</v>
      </c>
      <c r="G95" s="2">
        <f>(E95-D95)/E95</f>
        <v>0</v>
      </c>
      <c r="H95" s="4"/>
    </row>
    <row r="96" spans="1:8" ht="18.75">
      <c r="A96" s="33">
        <v>4</v>
      </c>
      <c r="B96" s="96" t="s">
        <v>115</v>
      </c>
      <c r="C96" s="96"/>
      <c r="D96" s="1"/>
      <c r="E96" s="1"/>
      <c r="F96" s="1"/>
      <c r="G96" s="2"/>
      <c r="H96" s="4"/>
    </row>
    <row r="97" spans="1:8" ht="18.75">
      <c r="A97" s="3">
        <v>4001</v>
      </c>
      <c r="B97" s="11" t="s">
        <v>113</v>
      </c>
      <c r="C97" s="5" t="s">
        <v>12</v>
      </c>
      <c r="D97" s="1">
        <v>6500</v>
      </c>
      <c r="E97" s="1">
        <v>7000</v>
      </c>
      <c r="F97" s="1">
        <f>E97-D97</f>
        <v>500</v>
      </c>
      <c r="G97" s="2">
        <f>(E97-D97)/E97</f>
        <v>0.07142857142857142</v>
      </c>
      <c r="H97" s="4"/>
    </row>
    <row r="98" spans="1:8" ht="18.75">
      <c r="A98" s="3">
        <v>4002</v>
      </c>
      <c r="B98" s="11" t="s">
        <v>62</v>
      </c>
      <c r="C98" s="5" t="s">
        <v>12</v>
      </c>
      <c r="D98" s="1">
        <v>8000</v>
      </c>
      <c r="E98" s="1">
        <v>9000</v>
      </c>
      <c r="F98" s="1">
        <f>E98-D98</f>
        <v>1000</v>
      </c>
      <c r="G98" s="2">
        <f>(E98-D98)/E98</f>
        <v>0.1111111111111111</v>
      </c>
      <c r="H98" s="54"/>
    </row>
    <row r="99" spans="1:18" s="16" customFormat="1" ht="18.75">
      <c r="A99" s="48">
        <v>5</v>
      </c>
      <c r="B99" s="96" t="s">
        <v>116</v>
      </c>
      <c r="C99" s="96"/>
      <c r="D99" s="9"/>
      <c r="E99" s="9"/>
      <c r="F99" s="9"/>
      <c r="G99" s="52"/>
      <c r="H99" s="35"/>
      <c r="R99" s="61"/>
    </row>
    <row r="100" spans="1:8" ht="18.75">
      <c r="A100" s="3">
        <v>5001</v>
      </c>
      <c r="B100" s="11" t="s">
        <v>118</v>
      </c>
      <c r="C100" s="5" t="s">
        <v>12</v>
      </c>
      <c r="D100" s="1">
        <v>7000</v>
      </c>
      <c r="E100" s="1">
        <v>7000</v>
      </c>
      <c r="F100" s="1">
        <f>E100-D100</f>
        <v>0</v>
      </c>
      <c r="G100" s="2">
        <f>(E100-D100)/E100</f>
        <v>0</v>
      </c>
      <c r="H100" s="4"/>
    </row>
    <row r="101" spans="1:8" ht="18.75">
      <c r="A101" s="36">
        <v>5002</v>
      </c>
      <c r="B101" s="37" t="s">
        <v>119</v>
      </c>
      <c r="C101" s="38" t="s">
        <v>12</v>
      </c>
      <c r="D101" s="13">
        <v>5000</v>
      </c>
      <c r="E101" s="13">
        <v>5000</v>
      </c>
      <c r="F101" s="13">
        <f>E101-D101</f>
        <v>0</v>
      </c>
      <c r="G101" s="14">
        <f>(E101-D101)/E101</f>
        <v>0</v>
      </c>
      <c r="H101" s="39"/>
    </row>
    <row r="102" spans="1:18" s="16" customFormat="1" ht="18.75" customHeight="1" hidden="1">
      <c r="A102" s="26">
        <v>6</v>
      </c>
      <c r="B102" s="95" t="s">
        <v>122</v>
      </c>
      <c r="C102" s="95"/>
      <c r="D102" s="66"/>
      <c r="E102" s="66"/>
      <c r="F102" s="66"/>
      <c r="G102" s="67"/>
      <c r="H102" s="68"/>
      <c r="R102" s="61"/>
    </row>
    <row r="103" spans="1:8" ht="18.75" customHeight="1" hidden="1">
      <c r="A103" s="3">
        <v>6001</v>
      </c>
      <c r="B103" s="11" t="s">
        <v>62</v>
      </c>
      <c r="C103" s="5" t="s">
        <v>12</v>
      </c>
      <c r="D103" s="1">
        <v>7000</v>
      </c>
      <c r="E103" s="1">
        <v>7000</v>
      </c>
      <c r="F103" s="1"/>
      <c r="G103" s="2"/>
      <c r="H103" s="4"/>
    </row>
    <row r="104" spans="1:8" ht="18.75" customHeight="1" hidden="1">
      <c r="A104" s="3">
        <v>6002</v>
      </c>
      <c r="B104" s="11" t="s">
        <v>113</v>
      </c>
      <c r="C104" s="5" t="s">
        <v>12</v>
      </c>
      <c r="D104" s="1">
        <v>2000</v>
      </c>
      <c r="E104" s="1">
        <v>2000</v>
      </c>
      <c r="F104" s="1"/>
      <c r="G104" s="2"/>
      <c r="H104" s="4"/>
    </row>
    <row r="105" spans="1:8" ht="18.75" customHeight="1" hidden="1">
      <c r="A105" s="3">
        <v>6003</v>
      </c>
      <c r="B105" s="11" t="s">
        <v>119</v>
      </c>
      <c r="C105" s="5" t="s">
        <v>12</v>
      </c>
      <c r="D105" s="1">
        <v>4500</v>
      </c>
      <c r="E105" s="1">
        <v>4500</v>
      </c>
      <c r="F105" s="1"/>
      <c r="G105" s="2"/>
      <c r="H105" s="4"/>
    </row>
  </sheetData>
  <sheetProtection/>
  <mergeCells count="14">
    <mergeCell ref="B102:C102"/>
    <mergeCell ref="B99:C99"/>
    <mergeCell ref="B96:C96"/>
    <mergeCell ref="I5:I6"/>
    <mergeCell ref="B5:B6"/>
    <mergeCell ref="C5:C6"/>
    <mergeCell ref="D5:D6"/>
    <mergeCell ref="E5:E6"/>
    <mergeCell ref="G2:H2"/>
    <mergeCell ref="A3:H3"/>
    <mergeCell ref="A4:H4"/>
    <mergeCell ref="A5:A6"/>
    <mergeCell ref="F5:G5"/>
    <mergeCell ref="H5:H6"/>
  </mergeCells>
  <printOptions/>
  <pageMargins left="0.31" right="0.1968503937007874" top="0.39" bottom="0.28" header="0.25" footer="0.19"/>
  <pageSetup horizontalDpi="600" verticalDpi="600" orientation="portrait" paperSize="9" scale="84" r:id="rId3"/>
  <headerFooter alignWithMargins="0"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34">
      <selection activeCell="D47" sqref="D47"/>
    </sheetView>
  </sheetViews>
  <sheetFormatPr defaultColWidth="8.796875" defaultRowHeight="15"/>
  <cols>
    <col min="1" max="1" width="7" style="7" customWidth="1"/>
    <col min="2" max="2" width="33.69921875" style="7" customWidth="1"/>
    <col min="3" max="3" width="15.09765625" style="7" customWidth="1"/>
    <col min="4" max="5" width="12.8984375" style="7" customWidth="1"/>
    <col min="6" max="6" width="13" style="7" customWidth="1"/>
    <col min="7" max="7" width="9.09765625" style="7" customWidth="1"/>
    <col min="8" max="8" width="13.3984375" style="7" customWidth="1"/>
    <col min="9" max="9" width="9.09765625" style="7" customWidth="1"/>
    <col min="10" max="10" width="11.3984375" style="7" bestFit="1" customWidth="1"/>
    <col min="11" max="16384" width="9.09765625" style="7" customWidth="1"/>
  </cols>
  <sheetData>
    <row r="1" spans="1:8" s="19" customFormat="1" ht="18.75">
      <c r="A1" s="16" t="s">
        <v>0</v>
      </c>
      <c r="B1" s="17"/>
      <c r="C1" s="17"/>
      <c r="D1" s="17"/>
      <c r="E1" s="18"/>
      <c r="F1" s="17"/>
      <c r="G1" s="17"/>
      <c r="H1" s="17"/>
    </row>
    <row r="2" spans="1:8" s="19" customFormat="1" ht="18.75">
      <c r="A2" s="16" t="s">
        <v>1</v>
      </c>
      <c r="B2" s="17"/>
      <c r="C2" s="17"/>
      <c r="D2" s="17"/>
      <c r="E2" s="18"/>
      <c r="F2" s="17"/>
      <c r="G2" s="88" t="s">
        <v>100</v>
      </c>
      <c r="H2" s="88"/>
    </row>
    <row r="3" spans="1:8" s="19" customFormat="1" ht="18.75">
      <c r="A3" s="89" t="s">
        <v>101</v>
      </c>
      <c r="B3" s="89"/>
      <c r="C3" s="89"/>
      <c r="D3" s="89"/>
      <c r="E3" s="89"/>
      <c r="F3" s="89"/>
      <c r="G3" s="89"/>
      <c r="H3" s="89"/>
    </row>
    <row r="4" spans="1:8" s="19" customFormat="1" ht="54.75" customHeight="1">
      <c r="A4" s="90" t="s">
        <v>106</v>
      </c>
      <c r="B4" s="90"/>
      <c r="C4" s="90"/>
      <c r="D4" s="90"/>
      <c r="E4" s="90"/>
      <c r="F4" s="90"/>
      <c r="G4" s="90"/>
      <c r="H4" s="90"/>
    </row>
    <row r="5" spans="1:9" s="19" customFormat="1" ht="18.75">
      <c r="A5" s="98" t="s">
        <v>84</v>
      </c>
      <c r="B5" s="99" t="s">
        <v>2</v>
      </c>
      <c r="C5" s="99" t="s">
        <v>3</v>
      </c>
      <c r="D5" s="98" t="s">
        <v>4</v>
      </c>
      <c r="E5" s="98" t="s">
        <v>5</v>
      </c>
      <c r="F5" s="99" t="s">
        <v>6</v>
      </c>
      <c r="G5" s="99"/>
      <c r="H5" s="99" t="s">
        <v>7</v>
      </c>
      <c r="I5" s="100"/>
    </row>
    <row r="6" spans="1:9" s="19" customFormat="1" ht="18.75">
      <c r="A6" s="98"/>
      <c r="B6" s="99"/>
      <c r="C6" s="99"/>
      <c r="D6" s="98"/>
      <c r="E6" s="98"/>
      <c r="F6" s="20" t="s">
        <v>8</v>
      </c>
      <c r="G6" s="20" t="s">
        <v>9</v>
      </c>
      <c r="H6" s="99"/>
      <c r="I6" s="100"/>
    </row>
    <row r="7" spans="1:8" s="25" customFormat="1" ht="15.75">
      <c r="A7" s="21">
        <v>1</v>
      </c>
      <c r="B7" s="22">
        <v>2</v>
      </c>
      <c r="C7" s="22">
        <v>3</v>
      </c>
      <c r="D7" s="21">
        <v>4</v>
      </c>
      <c r="E7" s="21">
        <v>5</v>
      </c>
      <c r="F7" s="23" t="s">
        <v>10</v>
      </c>
      <c r="G7" s="24">
        <v>7</v>
      </c>
      <c r="H7" s="22">
        <v>8</v>
      </c>
    </row>
    <row r="8" spans="1:8" ht="24" customHeight="1">
      <c r="A8" s="26">
        <v>1</v>
      </c>
      <c r="B8" s="27" t="s">
        <v>63</v>
      </c>
      <c r="C8" s="28"/>
      <c r="D8" s="29"/>
      <c r="E8" s="29"/>
      <c r="F8" s="30"/>
      <c r="G8" s="30"/>
      <c r="H8" s="31"/>
    </row>
    <row r="9" spans="1:10" ht="24" customHeight="1">
      <c r="A9" s="3">
        <v>1001</v>
      </c>
      <c r="B9" s="4" t="s">
        <v>11</v>
      </c>
      <c r="C9" s="5"/>
      <c r="D9" s="1"/>
      <c r="E9" s="1"/>
      <c r="F9" s="1"/>
      <c r="G9" s="2"/>
      <c r="H9" s="6"/>
      <c r="J9" s="32">
        <f>SUM(G10:G87)</f>
        <v>-0.6578882551285132</v>
      </c>
    </row>
    <row r="10" spans="1:8" ht="24" customHeight="1">
      <c r="A10" s="3"/>
      <c r="B10" s="4" t="s">
        <v>88</v>
      </c>
      <c r="C10" s="5" t="s">
        <v>12</v>
      </c>
      <c r="D10" s="1">
        <v>9000</v>
      </c>
      <c r="E10" s="1">
        <v>9500</v>
      </c>
      <c r="F10" s="1">
        <f aca="true" t="shared" si="0" ref="F10:F17">E10-D10</f>
        <v>500</v>
      </c>
      <c r="G10" s="2">
        <f>(E10-D10)/D10*100%</f>
        <v>0.05555555555555555</v>
      </c>
      <c r="H10" s="6"/>
    </row>
    <row r="11" spans="1:8" ht="24" customHeight="1">
      <c r="A11" s="3"/>
      <c r="B11" s="4" t="s">
        <v>73</v>
      </c>
      <c r="C11" s="5" t="s">
        <v>12</v>
      </c>
      <c r="D11" s="1">
        <v>9500</v>
      </c>
      <c r="E11" s="1">
        <v>9500</v>
      </c>
      <c r="F11" s="1">
        <f t="shared" si="0"/>
        <v>0</v>
      </c>
      <c r="G11" s="2">
        <f>(E11-D11)/D11*100%</f>
        <v>0</v>
      </c>
      <c r="H11" s="12"/>
    </row>
    <row r="12" spans="1:8" ht="24" customHeight="1">
      <c r="A12" s="3"/>
      <c r="B12" s="4" t="s">
        <v>64</v>
      </c>
      <c r="C12" s="5" t="s">
        <v>12</v>
      </c>
      <c r="D12" s="1">
        <v>9000</v>
      </c>
      <c r="E12" s="1">
        <v>9000</v>
      </c>
      <c r="F12" s="1">
        <f t="shared" si="0"/>
        <v>0</v>
      </c>
      <c r="G12" s="2">
        <f aca="true" t="shared" si="1" ref="G12:G26">(E12-D12)/D12*100%</f>
        <v>0</v>
      </c>
      <c r="H12" s="6"/>
    </row>
    <row r="13" spans="1:8" ht="24" customHeight="1">
      <c r="A13" s="3"/>
      <c r="B13" s="4" t="s">
        <v>72</v>
      </c>
      <c r="C13" s="5" t="s">
        <v>12</v>
      </c>
      <c r="D13" s="1">
        <v>8000</v>
      </c>
      <c r="E13" s="1">
        <v>8000</v>
      </c>
      <c r="F13" s="1">
        <f t="shared" si="0"/>
        <v>0</v>
      </c>
      <c r="G13" s="2">
        <f t="shared" si="1"/>
        <v>0</v>
      </c>
      <c r="H13" s="8"/>
    </row>
    <row r="14" spans="1:8" ht="33" customHeight="1">
      <c r="A14" s="3"/>
      <c r="B14" s="4" t="s">
        <v>80</v>
      </c>
      <c r="C14" s="5" t="s">
        <v>12</v>
      </c>
      <c r="D14" s="1">
        <v>8500</v>
      </c>
      <c r="E14" s="1">
        <v>8500</v>
      </c>
      <c r="F14" s="1">
        <f t="shared" si="0"/>
        <v>0</v>
      </c>
      <c r="G14" s="2">
        <f t="shared" si="1"/>
        <v>0</v>
      </c>
      <c r="H14" s="12"/>
    </row>
    <row r="15" spans="1:8" ht="24" customHeight="1">
      <c r="A15" s="3"/>
      <c r="B15" s="4" t="s">
        <v>65</v>
      </c>
      <c r="C15" s="5" t="s">
        <v>12</v>
      </c>
      <c r="D15" s="1">
        <v>9000</v>
      </c>
      <c r="E15" s="1">
        <v>9500</v>
      </c>
      <c r="F15" s="1">
        <f t="shared" si="0"/>
        <v>500</v>
      </c>
      <c r="G15" s="2">
        <f t="shared" si="1"/>
        <v>0.05555555555555555</v>
      </c>
      <c r="H15" s="6"/>
    </row>
    <row r="16" spans="1:8" ht="24" customHeight="1">
      <c r="A16" s="3"/>
      <c r="B16" s="4" t="s">
        <v>66</v>
      </c>
      <c r="C16" s="5" t="s">
        <v>12</v>
      </c>
      <c r="D16" s="1">
        <v>10000</v>
      </c>
      <c r="E16" s="1">
        <v>10000</v>
      </c>
      <c r="F16" s="1">
        <f t="shared" si="0"/>
        <v>0</v>
      </c>
      <c r="G16" s="2">
        <f t="shared" si="1"/>
        <v>0</v>
      </c>
      <c r="H16" s="6"/>
    </row>
    <row r="17" spans="1:8" ht="32.25" customHeight="1">
      <c r="A17" s="3"/>
      <c r="B17" s="4" t="s">
        <v>83</v>
      </c>
      <c r="C17" s="5" t="s">
        <v>12</v>
      </c>
      <c r="D17" s="1">
        <v>9500</v>
      </c>
      <c r="E17" s="1">
        <v>9500</v>
      </c>
      <c r="F17" s="1">
        <f t="shared" si="0"/>
        <v>0</v>
      </c>
      <c r="G17" s="2">
        <f t="shared" si="1"/>
        <v>0</v>
      </c>
      <c r="H17" s="12"/>
    </row>
    <row r="18" spans="1:8" ht="24" customHeight="1">
      <c r="A18" s="3">
        <v>1002</v>
      </c>
      <c r="B18" s="4" t="s">
        <v>13</v>
      </c>
      <c r="C18" s="5"/>
      <c r="D18" s="1"/>
      <c r="E18" s="1"/>
      <c r="F18" s="1"/>
      <c r="G18" s="2"/>
      <c r="H18" s="5"/>
    </row>
    <row r="19" spans="1:8" ht="24" customHeight="1">
      <c r="A19" s="3"/>
      <c r="B19" s="4" t="s">
        <v>88</v>
      </c>
      <c r="C19" s="5" t="s">
        <v>12</v>
      </c>
      <c r="D19" s="1">
        <v>12000</v>
      </c>
      <c r="E19" s="1">
        <v>13000</v>
      </c>
      <c r="F19" s="1">
        <f aca="true" t="shared" si="2" ref="F19:F26">E19-D19</f>
        <v>1000</v>
      </c>
      <c r="G19" s="2">
        <f t="shared" si="1"/>
        <v>0.08333333333333333</v>
      </c>
      <c r="H19" s="5"/>
    </row>
    <row r="20" spans="1:8" ht="26.25" customHeight="1">
      <c r="A20" s="3"/>
      <c r="B20" s="4" t="s">
        <v>73</v>
      </c>
      <c r="C20" s="5" t="s">
        <v>12</v>
      </c>
      <c r="D20" s="1">
        <v>13500</v>
      </c>
      <c r="E20" s="1">
        <v>14000</v>
      </c>
      <c r="F20" s="1">
        <f t="shared" si="2"/>
        <v>500</v>
      </c>
      <c r="G20" s="2">
        <f t="shared" si="1"/>
        <v>0.037037037037037035</v>
      </c>
      <c r="H20" s="12"/>
    </row>
    <row r="21" spans="1:8" ht="24" customHeight="1">
      <c r="A21" s="3"/>
      <c r="B21" s="4" t="s">
        <v>64</v>
      </c>
      <c r="C21" s="5" t="s">
        <v>12</v>
      </c>
      <c r="D21" s="1">
        <v>13000</v>
      </c>
      <c r="E21" s="1">
        <v>13000</v>
      </c>
      <c r="F21" s="1">
        <f t="shared" si="2"/>
        <v>0</v>
      </c>
      <c r="G21" s="2">
        <f t="shared" si="1"/>
        <v>0</v>
      </c>
      <c r="H21" s="5"/>
    </row>
    <row r="22" spans="1:8" ht="24" customHeight="1">
      <c r="A22" s="3"/>
      <c r="B22" s="4" t="s">
        <v>72</v>
      </c>
      <c r="C22" s="5" t="s">
        <v>12</v>
      </c>
      <c r="D22" s="1">
        <v>13000</v>
      </c>
      <c r="E22" s="42">
        <v>13500</v>
      </c>
      <c r="F22" s="1">
        <f t="shared" si="2"/>
        <v>500</v>
      </c>
      <c r="G22" s="2">
        <f t="shared" si="1"/>
        <v>0.038461538461538464</v>
      </c>
      <c r="H22" s="8"/>
    </row>
    <row r="23" spans="1:9" ht="30.75" customHeight="1">
      <c r="A23" s="3"/>
      <c r="B23" s="4" t="s">
        <v>80</v>
      </c>
      <c r="C23" s="5" t="s">
        <v>12</v>
      </c>
      <c r="D23" s="1">
        <v>15000</v>
      </c>
      <c r="E23" s="1">
        <v>15000</v>
      </c>
      <c r="F23" s="1">
        <f t="shared" si="2"/>
        <v>0</v>
      </c>
      <c r="G23" s="2">
        <f t="shared" si="1"/>
        <v>0</v>
      </c>
      <c r="H23" s="12"/>
      <c r="I23" s="43" t="s">
        <v>105</v>
      </c>
    </row>
    <row r="24" spans="1:8" ht="24" customHeight="1">
      <c r="A24" s="3"/>
      <c r="B24" s="4" t="s">
        <v>65</v>
      </c>
      <c r="C24" s="5" t="s">
        <v>12</v>
      </c>
      <c r="D24" s="1">
        <v>16500</v>
      </c>
      <c r="E24" s="1">
        <v>17500</v>
      </c>
      <c r="F24" s="1">
        <f t="shared" si="2"/>
        <v>1000</v>
      </c>
      <c r="G24" s="2">
        <f t="shared" si="1"/>
        <v>0.06060606060606061</v>
      </c>
      <c r="H24" s="5"/>
    </row>
    <row r="25" spans="1:8" ht="24" customHeight="1">
      <c r="A25" s="3"/>
      <c r="B25" s="4" t="s">
        <v>66</v>
      </c>
      <c r="C25" s="5" t="s">
        <v>12</v>
      </c>
      <c r="D25" s="1">
        <v>15000</v>
      </c>
      <c r="E25" s="42">
        <v>15800</v>
      </c>
      <c r="F25" s="1">
        <f t="shared" si="2"/>
        <v>800</v>
      </c>
      <c r="G25" s="2">
        <f t="shared" si="1"/>
        <v>0.05333333333333334</v>
      </c>
      <c r="H25" s="5"/>
    </row>
    <row r="26" spans="1:8" ht="28.5" customHeight="1">
      <c r="A26" s="3"/>
      <c r="B26" s="4" t="s">
        <v>83</v>
      </c>
      <c r="C26" s="5" t="s">
        <v>12</v>
      </c>
      <c r="D26" s="1">
        <v>15000</v>
      </c>
      <c r="E26" s="1">
        <v>15500</v>
      </c>
      <c r="F26" s="1">
        <f t="shared" si="2"/>
        <v>500</v>
      </c>
      <c r="G26" s="2">
        <f t="shared" si="1"/>
        <v>0.03333333333333333</v>
      </c>
      <c r="H26" s="12"/>
    </row>
    <row r="27" spans="1:8" ht="24" customHeight="1">
      <c r="A27" s="33">
        <v>2</v>
      </c>
      <c r="B27" s="9" t="s">
        <v>91</v>
      </c>
      <c r="C27" s="9"/>
      <c r="D27" s="1"/>
      <c r="E27" s="1"/>
      <c r="F27" s="1"/>
      <c r="G27" s="2"/>
      <c r="H27" s="5"/>
    </row>
    <row r="28" spans="1:8" ht="24" customHeight="1">
      <c r="A28" s="10">
        <v>2001</v>
      </c>
      <c r="B28" s="11" t="s">
        <v>71</v>
      </c>
      <c r="C28" s="5" t="s">
        <v>12</v>
      </c>
      <c r="D28" s="1">
        <v>19000</v>
      </c>
      <c r="E28" s="1">
        <v>20000</v>
      </c>
      <c r="F28" s="1">
        <f aca="true" t="shared" si="3" ref="F28:F70">E28-D28</f>
        <v>1000</v>
      </c>
      <c r="G28" s="2">
        <f aca="true" t="shared" si="4" ref="G28:G70">(E28-D28)/E28</f>
        <v>0.05</v>
      </c>
      <c r="H28" s="4"/>
    </row>
    <row r="29" spans="1:8" ht="24" customHeight="1">
      <c r="A29" s="10">
        <v>2002</v>
      </c>
      <c r="B29" s="11" t="s">
        <v>14</v>
      </c>
      <c r="C29" s="5" t="s">
        <v>12</v>
      </c>
      <c r="D29" s="1">
        <v>25000</v>
      </c>
      <c r="E29" s="1">
        <v>25000</v>
      </c>
      <c r="F29" s="1">
        <f t="shared" si="3"/>
        <v>0</v>
      </c>
      <c r="G29" s="2">
        <f t="shared" si="4"/>
        <v>0</v>
      </c>
      <c r="H29" s="4"/>
    </row>
    <row r="30" spans="1:8" ht="24" customHeight="1">
      <c r="A30" s="10">
        <v>2003</v>
      </c>
      <c r="B30" s="11" t="s">
        <v>15</v>
      </c>
      <c r="C30" s="5" t="s">
        <v>12</v>
      </c>
      <c r="D30" s="1">
        <v>25000</v>
      </c>
      <c r="E30" s="1">
        <v>25000</v>
      </c>
      <c r="F30" s="1">
        <f t="shared" si="3"/>
        <v>0</v>
      </c>
      <c r="G30" s="2">
        <f t="shared" si="4"/>
        <v>0</v>
      </c>
      <c r="H30" s="4"/>
    </row>
    <row r="31" spans="1:8" ht="24" customHeight="1">
      <c r="A31" s="10">
        <v>2004</v>
      </c>
      <c r="B31" s="11" t="s">
        <v>89</v>
      </c>
      <c r="C31" s="5" t="s">
        <v>12</v>
      </c>
      <c r="D31" s="1">
        <v>100000</v>
      </c>
      <c r="E31" s="1">
        <v>100000</v>
      </c>
      <c r="F31" s="1">
        <f t="shared" si="3"/>
        <v>0</v>
      </c>
      <c r="G31" s="2">
        <f t="shared" si="4"/>
        <v>0</v>
      </c>
      <c r="H31" s="4"/>
    </row>
    <row r="32" spans="1:8" ht="24" customHeight="1">
      <c r="A32" s="10">
        <v>2005</v>
      </c>
      <c r="B32" s="11" t="s">
        <v>90</v>
      </c>
      <c r="C32" s="5" t="s">
        <v>12</v>
      </c>
      <c r="D32" s="1">
        <v>90000</v>
      </c>
      <c r="E32" s="1">
        <v>90000</v>
      </c>
      <c r="F32" s="1">
        <f t="shared" si="3"/>
        <v>0</v>
      </c>
      <c r="G32" s="2">
        <f t="shared" si="4"/>
        <v>0</v>
      </c>
      <c r="H32" s="4"/>
    </row>
    <row r="33" spans="1:8" ht="24" customHeight="1">
      <c r="A33" s="10">
        <v>2006</v>
      </c>
      <c r="B33" s="11" t="s">
        <v>16</v>
      </c>
      <c r="C33" s="5" t="s">
        <v>12</v>
      </c>
      <c r="D33" s="1">
        <v>250000</v>
      </c>
      <c r="E33" s="1">
        <v>250000</v>
      </c>
      <c r="F33" s="1">
        <f t="shared" si="3"/>
        <v>0</v>
      </c>
      <c r="G33" s="2">
        <f t="shared" si="4"/>
        <v>0</v>
      </c>
      <c r="H33" s="4"/>
    </row>
    <row r="34" spans="1:8" ht="24" customHeight="1">
      <c r="A34" s="10">
        <v>2007</v>
      </c>
      <c r="B34" s="11" t="s">
        <v>17</v>
      </c>
      <c r="C34" s="5" t="s">
        <v>12</v>
      </c>
      <c r="D34" s="1">
        <v>100000</v>
      </c>
      <c r="E34" s="1">
        <v>110000</v>
      </c>
      <c r="F34" s="1">
        <f t="shared" si="3"/>
        <v>10000</v>
      </c>
      <c r="G34" s="2">
        <f t="shared" si="4"/>
        <v>0.09090909090909091</v>
      </c>
      <c r="H34" s="4"/>
    </row>
    <row r="35" spans="1:8" ht="24" customHeight="1">
      <c r="A35" s="10">
        <v>2008</v>
      </c>
      <c r="B35" s="11" t="s">
        <v>18</v>
      </c>
      <c r="C35" s="5" t="s">
        <v>12</v>
      </c>
      <c r="D35" s="1">
        <v>160000</v>
      </c>
      <c r="E35" s="1">
        <v>180000</v>
      </c>
      <c r="F35" s="1">
        <f t="shared" si="3"/>
        <v>20000</v>
      </c>
      <c r="G35" s="2">
        <f t="shared" si="4"/>
        <v>0.1111111111111111</v>
      </c>
      <c r="H35" s="4"/>
    </row>
    <row r="36" spans="1:8" ht="24" customHeight="1">
      <c r="A36" s="10">
        <v>2009</v>
      </c>
      <c r="B36" s="11" t="s">
        <v>85</v>
      </c>
      <c r="C36" s="5" t="s">
        <v>12</v>
      </c>
      <c r="D36" s="1">
        <v>120000</v>
      </c>
      <c r="E36" s="1">
        <v>120000</v>
      </c>
      <c r="F36" s="1">
        <f t="shared" si="3"/>
        <v>0</v>
      </c>
      <c r="G36" s="2">
        <f t="shared" si="4"/>
        <v>0</v>
      </c>
      <c r="H36" s="4"/>
    </row>
    <row r="37" spans="1:8" ht="24" customHeight="1">
      <c r="A37" s="10">
        <v>2010</v>
      </c>
      <c r="B37" s="11" t="s">
        <v>19</v>
      </c>
      <c r="C37" s="5" t="s">
        <v>12</v>
      </c>
      <c r="D37" s="1">
        <v>80000</v>
      </c>
      <c r="E37" s="1">
        <v>80000</v>
      </c>
      <c r="F37" s="1">
        <f t="shared" si="3"/>
        <v>0</v>
      </c>
      <c r="G37" s="2">
        <f t="shared" si="4"/>
        <v>0</v>
      </c>
      <c r="H37" s="4"/>
    </row>
    <row r="38" spans="1:8" ht="24" customHeight="1">
      <c r="A38" s="10">
        <v>2011</v>
      </c>
      <c r="B38" s="11" t="s">
        <v>68</v>
      </c>
      <c r="C38" s="5" t="s">
        <v>12</v>
      </c>
      <c r="D38" s="1">
        <v>190000</v>
      </c>
      <c r="E38" s="1">
        <v>190000</v>
      </c>
      <c r="F38" s="1">
        <f t="shared" si="3"/>
        <v>0</v>
      </c>
      <c r="G38" s="2">
        <f t="shared" si="4"/>
        <v>0</v>
      </c>
      <c r="H38" s="4"/>
    </row>
    <row r="39" spans="1:8" ht="24" customHeight="1">
      <c r="A39" s="10">
        <v>2012</v>
      </c>
      <c r="B39" s="11" t="s">
        <v>20</v>
      </c>
      <c r="C39" s="5" t="s">
        <v>12</v>
      </c>
      <c r="D39" s="1">
        <v>130000</v>
      </c>
      <c r="E39" s="1">
        <v>130000</v>
      </c>
      <c r="F39" s="1">
        <f t="shared" si="3"/>
        <v>0</v>
      </c>
      <c r="G39" s="2">
        <f t="shared" si="4"/>
        <v>0</v>
      </c>
      <c r="H39" s="4"/>
    </row>
    <row r="40" spans="1:8" ht="24" customHeight="1">
      <c r="A40" s="10">
        <v>2013</v>
      </c>
      <c r="B40" s="11" t="s">
        <v>102</v>
      </c>
      <c r="C40" s="5" t="s">
        <v>104</v>
      </c>
      <c r="D40" s="1">
        <v>5000</v>
      </c>
      <c r="E40" s="1">
        <v>3000</v>
      </c>
      <c r="F40" s="1">
        <f t="shared" si="3"/>
        <v>-2000</v>
      </c>
      <c r="G40" s="2">
        <f t="shared" si="4"/>
        <v>-0.6666666666666666</v>
      </c>
      <c r="H40" s="4"/>
    </row>
    <row r="41" spans="1:8" ht="24" customHeight="1">
      <c r="A41" s="10">
        <v>2014</v>
      </c>
      <c r="B41" s="11" t="s">
        <v>103</v>
      </c>
      <c r="C41" s="5" t="s">
        <v>12</v>
      </c>
      <c r="D41" s="1">
        <v>12000</v>
      </c>
      <c r="E41" s="1">
        <v>8000</v>
      </c>
      <c r="F41" s="1">
        <f t="shared" si="3"/>
        <v>-4000</v>
      </c>
      <c r="G41" s="2">
        <f t="shared" si="4"/>
        <v>-0.5</v>
      </c>
      <c r="H41" s="4"/>
    </row>
    <row r="42" spans="1:8" ht="24" customHeight="1">
      <c r="A42" s="10">
        <v>2015</v>
      </c>
      <c r="B42" s="11" t="s">
        <v>21</v>
      </c>
      <c r="C42" s="5" t="s">
        <v>12</v>
      </c>
      <c r="D42" s="1">
        <v>20000</v>
      </c>
      <c r="E42" s="1">
        <v>20000</v>
      </c>
      <c r="F42" s="1">
        <f t="shared" si="3"/>
        <v>0</v>
      </c>
      <c r="G42" s="2">
        <f t="shared" si="4"/>
        <v>0</v>
      </c>
      <c r="H42" s="4"/>
    </row>
    <row r="43" spans="1:8" ht="24" customHeight="1">
      <c r="A43" s="10">
        <v>2016</v>
      </c>
      <c r="B43" s="11" t="s">
        <v>22</v>
      </c>
      <c r="C43" s="5" t="s">
        <v>23</v>
      </c>
      <c r="D43" s="1">
        <v>45000</v>
      </c>
      <c r="E43" s="1">
        <v>45000</v>
      </c>
      <c r="F43" s="1">
        <f t="shared" si="3"/>
        <v>0</v>
      </c>
      <c r="G43" s="2">
        <f t="shared" si="4"/>
        <v>0</v>
      </c>
      <c r="H43" s="4"/>
    </row>
    <row r="44" spans="1:8" ht="24" customHeight="1">
      <c r="A44" s="10">
        <v>2017</v>
      </c>
      <c r="B44" s="11" t="s">
        <v>24</v>
      </c>
      <c r="C44" s="5" t="s">
        <v>12</v>
      </c>
      <c r="D44" s="1">
        <v>5000</v>
      </c>
      <c r="E44" s="1">
        <v>5000</v>
      </c>
      <c r="F44" s="1">
        <f t="shared" si="3"/>
        <v>0</v>
      </c>
      <c r="G44" s="2">
        <f t="shared" si="4"/>
        <v>0</v>
      </c>
      <c r="H44" s="4"/>
    </row>
    <row r="45" spans="1:8" ht="24" customHeight="1">
      <c r="A45" s="10">
        <v>2018</v>
      </c>
      <c r="B45" s="11" t="s">
        <v>25</v>
      </c>
      <c r="C45" s="5" t="s">
        <v>12</v>
      </c>
      <c r="D45" s="1">
        <v>23000</v>
      </c>
      <c r="E45" s="1">
        <v>23000</v>
      </c>
      <c r="F45" s="1">
        <f t="shared" si="3"/>
        <v>0</v>
      </c>
      <c r="G45" s="2">
        <f t="shared" si="4"/>
        <v>0</v>
      </c>
      <c r="H45" s="4"/>
    </row>
    <row r="46" spans="1:8" ht="24" customHeight="1">
      <c r="A46" s="10">
        <v>2019</v>
      </c>
      <c r="B46" s="11" t="s">
        <v>26</v>
      </c>
      <c r="C46" s="5" t="s">
        <v>27</v>
      </c>
      <c r="D46" s="1">
        <v>25000</v>
      </c>
      <c r="E46" s="1">
        <v>25000</v>
      </c>
      <c r="F46" s="1">
        <f t="shared" si="3"/>
        <v>0</v>
      </c>
      <c r="G46" s="2">
        <f t="shared" si="4"/>
        <v>0</v>
      </c>
      <c r="H46" s="4"/>
    </row>
    <row r="47" spans="1:8" ht="24" customHeight="1">
      <c r="A47" s="10">
        <v>2020</v>
      </c>
      <c r="B47" s="11" t="s">
        <v>28</v>
      </c>
      <c r="C47" s="5" t="s">
        <v>27</v>
      </c>
      <c r="D47" s="1">
        <v>355000</v>
      </c>
      <c r="E47" s="1">
        <v>355000</v>
      </c>
      <c r="F47" s="1">
        <f t="shared" si="3"/>
        <v>0</v>
      </c>
      <c r="G47" s="2">
        <f t="shared" si="4"/>
        <v>0</v>
      </c>
      <c r="H47" s="4"/>
    </row>
    <row r="48" spans="1:8" ht="24" customHeight="1">
      <c r="A48" s="10">
        <v>2022</v>
      </c>
      <c r="B48" s="11" t="s">
        <v>30</v>
      </c>
      <c r="C48" s="5" t="s">
        <v>29</v>
      </c>
      <c r="D48" s="1">
        <v>210000</v>
      </c>
      <c r="E48" s="1">
        <v>210000</v>
      </c>
      <c r="F48" s="1">
        <f t="shared" si="3"/>
        <v>0</v>
      </c>
      <c r="G48" s="2">
        <f t="shared" si="4"/>
        <v>0</v>
      </c>
      <c r="H48" s="4"/>
    </row>
    <row r="49" spans="1:8" ht="24" customHeight="1">
      <c r="A49" s="10">
        <v>2023</v>
      </c>
      <c r="B49" s="11" t="s">
        <v>31</v>
      </c>
      <c r="C49" s="5" t="s">
        <v>29</v>
      </c>
      <c r="D49" s="1">
        <v>185000</v>
      </c>
      <c r="E49" s="1">
        <v>186000</v>
      </c>
      <c r="F49" s="1">
        <f t="shared" si="3"/>
        <v>1000</v>
      </c>
      <c r="G49" s="2">
        <f t="shared" si="4"/>
        <v>0.005376344086021506</v>
      </c>
      <c r="H49" s="4"/>
    </row>
    <row r="50" spans="1:8" ht="24" customHeight="1">
      <c r="A50" s="10">
        <v>2024</v>
      </c>
      <c r="B50" s="11" t="s">
        <v>32</v>
      </c>
      <c r="C50" s="5" t="s">
        <v>29</v>
      </c>
      <c r="D50" s="1">
        <v>170000</v>
      </c>
      <c r="E50" s="1">
        <v>175000</v>
      </c>
      <c r="F50" s="1">
        <f t="shared" si="3"/>
        <v>5000</v>
      </c>
      <c r="G50" s="2">
        <f t="shared" si="4"/>
        <v>0.02857142857142857</v>
      </c>
      <c r="H50" s="4"/>
    </row>
    <row r="51" spans="1:8" ht="24" customHeight="1">
      <c r="A51" s="10">
        <v>2025</v>
      </c>
      <c r="B51" s="11" t="s">
        <v>86</v>
      </c>
      <c r="C51" s="5" t="s">
        <v>33</v>
      </c>
      <c r="D51" s="1">
        <v>58000</v>
      </c>
      <c r="E51" s="1">
        <v>58000</v>
      </c>
      <c r="F51" s="1">
        <f t="shared" si="3"/>
        <v>0</v>
      </c>
      <c r="G51" s="2">
        <f t="shared" si="4"/>
        <v>0</v>
      </c>
      <c r="H51" s="4"/>
    </row>
    <row r="52" spans="1:8" ht="24" customHeight="1">
      <c r="A52" s="10">
        <v>2026</v>
      </c>
      <c r="B52" s="11" t="s">
        <v>34</v>
      </c>
      <c r="C52" s="5" t="s">
        <v>70</v>
      </c>
      <c r="D52" s="1">
        <v>10000</v>
      </c>
      <c r="E52" s="1">
        <v>10000</v>
      </c>
      <c r="F52" s="1">
        <f t="shared" si="3"/>
        <v>0</v>
      </c>
      <c r="G52" s="2">
        <f t="shared" si="4"/>
        <v>0</v>
      </c>
      <c r="H52" s="4" t="s">
        <v>69</v>
      </c>
    </row>
    <row r="53" spans="1:8" ht="24" customHeight="1">
      <c r="A53" s="10">
        <v>2027</v>
      </c>
      <c r="B53" s="11" t="s">
        <v>36</v>
      </c>
      <c r="C53" s="5" t="s">
        <v>35</v>
      </c>
      <c r="D53" s="1">
        <v>8000</v>
      </c>
      <c r="E53" s="1">
        <v>8000</v>
      </c>
      <c r="F53" s="1">
        <f t="shared" si="3"/>
        <v>0</v>
      </c>
      <c r="G53" s="2">
        <f t="shared" si="4"/>
        <v>0</v>
      </c>
      <c r="H53" s="4"/>
    </row>
    <row r="54" spans="1:13" ht="41.25" customHeight="1">
      <c r="A54" s="10">
        <v>2028</v>
      </c>
      <c r="B54" s="34" t="s">
        <v>96</v>
      </c>
      <c r="C54" s="5" t="s">
        <v>97</v>
      </c>
      <c r="D54" s="1"/>
      <c r="E54" s="1">
        <v>6000</v>
      </c>
      <c r="F54" s="1"/>
      <c r="G54" s="2"/>
      <c r="H54" s="4"/>
      <c r="I54" s="40"/>
      <c r="J54" s="41"/>
      <c r="K54" s="41"/>
      <c r="L54" s="41"/>
      <c r="M54" s="41"/>
    </row>
    <row r="55" spans="1:13" ht="41.25" customHeight="1">
      <c r="A55" s="10">
        <v>2029</v>
      </c>
      <c r="B55" s="34" t="s">
        <v>98</v>
      </c>
      <c r="C55" s="5" t="s">
        <v>99</v>
      </c>
      <c r="D55" s="1"/>
      <c r="E55" s="1">
        <v>6000</v>
      </c>
      <c r="F55" s="1"/>
      <c r="G55" s="2"/>
      <c r="H55" s="4"/>
      <c r="I55" s="40"/>
      <c r="J55" s="41"/>
      <c r="K55" s="41"/>
      <c r="L55" s="41"/>
      <c r="M55" s="41"/>
    </row>
    <row r="56" spans="1:8" ht="24" customHeight="1">
      <c r="A56" s="10">
        <v>2030</v>
      </c>
      <c r="B56" s="11" t="s">
        <v>37</v>
      </c>
      <c r="C56" s="5" t="s">
        <v>12</v>
      </c>
      <c r="D56" s="1">
        <v>14000</v>
      </c>
      <c r="E56" s="1">
        <v>14000</v>
      </c>
      <c r="F56" s="1">
        <f t="shared" si="3"/>
        <v>0</v>
      </c>
      <c r="G56" s="2">
        <f t="shared" si="4"/>
        <v>0</v>
      </c>
      <c r="H56" s="4"/>
    </row>
    <row r="57" spans="1:8" ht="24" customHeight="1">
      <c r="A57" s="10">
        <v>2031</v>
      </c>
      <c r="B57" s="11" t="s">
        <v>38</v>
      </c>
      <c r="C57" s="5" t="s">
        <v>39</v>
      </c>
      <c r="D57" s="1">
        <v>210000</v>
      </c>
      <c r="E57" s="1">
        <v>210000</v>
      </c>
      <c r="F57" s="1">
        <f t="shared" si="3"/>
        <v>0</v>
      </c>
      <c r="G57" s="2">
        <f t="shared" si="4"/>
        <v>0</v>
      </c>
      <c r="H57" s="4"/>
    </row>
    <row r="58" spans="1:8" ht="24" customHeight="1">
      <c r="A58" s="10">
        <v>2032</v>
      </c>
      <c r="B58" s="11" t="s">
        <v>40</v>
      </c>
      <c r="C58" s="5" t="s">
        <v>39</v>
      </c>
      <c r="D58" s="1">
        <v>2200000</v>
      </c>
      <c r="E58" s="1">
        <v>2200000</v>
      </c>
      <c r="F58" s="1">
        <f t="shared" si="3"/>
        <v>0</v>
      </c>
      <c r="G58" s="2">
        <f t="shared" si="4"/>
        <v>0</v>
      </c>
      <c r="H58" s="4"/>
    </row>
    <row r="59" spans="1:8" ht="24" customHeight="1">
      <c r="A59" s="10">
        <v>2033</v>
      </c>
      <c r="B59" s="11" t="s">
        <v>87</v>
      </c>
      <c r="C59" s="5" t="s">
        <v>39</v>
      </c>
      <c r="D59" s="1">
        <v>4900000</v>
      </c>
      <c r="E59" s="1">
        <v>4900000</v>
      </c>
      <c r="F59" s="1">
        <f t="shared" si="3"/>
        <v>0</v>
      </c>
      <c r="G59" s="2">
        <f t="shared" si="4"/>
        <v>0</v>
      </c>
      <c r="H59" s="4"/>
    </row>
    <row r="60" spans="1:8" ht="24" customHeight="1">
      <c r="A60" s="10">
        <v>2034</v>
      </c>
      <c r="B60" s="11" t="s">
        <v>41</v>
      </c>
      <c r="C60" s="5" t="s">
        <v>12</v>
      </c>
      <c r="D60" s="1">
        <v>8500</v>
      </c>
      <c r="E60" s="1">
        <v>8200</v>
      </c>
      <c r="F60" s="1">
        <f t="shared" si="3"/>
        <v>-300</v>
      </c>
      <c r="G60" s="2">
        <f t="shared" si="4"/>
        <v>-0.036585365853658534</v>
      </c>
      <c r="H60" s="4"/>
    </row>
    <row r="61" spans="1:8" ht="24" customHeight="1">
      <c r="A61" s="10">
        <v>2035</v>
      </c>
      <c r="B61" s="11" t="s">
        <v>42</v>
      </c>
      <c r="C61" s="5" t="s">
        <v>12</v>
      </c>
      <c r="D61" s="1">
        <v>5200</v>
      </c>
      <c r="E61" s="1">
        <v>5000</v>
      </c>
      <c r="F61" s="1">
        <f t="shared" si="3"/>
        <v>-200</v>
      </c>
      <c r="G61" s="2">
        <f t="shared" si="4"/>
        <v>-0.04</v>
      </c>
      <c r="H61" s="4"/>
    </row>
    <row r="62" spans="1:8" ht="24" customHeight="1">
      <c r="A62" s="10">
        <v>2036</v>
      </c>
      <c r="B62" s="11" t="s">
        <v>43</v>
      </c>
      <c r="C62" s="5" t="s">
        <v>12</v>
      </c>
      <c r="D62" s="1">
        <v>13000</v>
      </c>
      <c r="E62" s="1">
        <v>9500</v>
      </c>
      <c r="F62" s="1">
        <f t="shared" si="3"/>
        <v>-3500</v>
      </c>
      <c r="G62" s="2">
        <f t="shared" si="4"/>
        <v>-0.3684210526315789</v>
      </c>
      <c r="H62" s="4"/>
    </row>
    <row r="63" spans="1:8" ht="24" customHeight="1">
      <c r="A63" s="10">
        <v>2037</v>
      </c>
      <c r="B63" s="11" t="s">
        <v>79</v>
      </c>
      <c r="C63" s="5" t="s">
        <v>82</v>
      </c>
      <c r="D63" s="1">
        <v>87500</v>
      </c>
      <c r="E63" s="1">
        <v>120000</v>
      </c>
      <c r="F63" s="1">
        <f t="shared" si="3"/>
        <v>32500</v>
      </c>
      <c r="G63" s="2">
        <f t="shared" si="4"/>
        <v>0.2708333333333333</v>
      </c>
      <c r="H63" s="4"/>
    </row>
    <row r="64" spans="1:8" ht="37.5" customHeight="1">
      <c r="A64" s="10">
        <v>2038</v>
      </c>
      <c r="B64" s="34" t="s">
        <v>74</v>
      </c>
      <c r="C64" s="5" t="s">
        <v>12</v>
      </c>
      <c r="D64" s="1">
        <v>15148</v>
      </c>
      <c r="E64" s="1">
        <v>16500</v>
      </c>
      <c r="F64" s="1">
        <f t="shared" si="3"/>
        <v>1352</v>
      </c>
      <c r="G64" s="2">
        <f t="shared" si="4"/>
        <v>0.08193939393939394</v>
      </c>
      <c r="H64" s="4"/>
    </row>
    <row r="65" spans="1:8" ht="24" customHeight="1">
      <c r="A65" s="10">
        <v>2039</v>
      </c>
      <c r="B65" s="11" t="s">
        <v>76</v>
      </c>
      <c r="C65" s="5" t="s">
        <v>44</v>
      </c>
      <c r="D65" s="1">
        <v>49300</v>
      </c>
      <c r="E65" s="1">
        <v>49300</v>
      </c>
      <c r="F65" s="1">
        <f t="shared" si="3"/>
        <v>0</v>
      </c>
      <c r="G65" s="2">
        <f t="shared" si="4"/>
        <v>0</v>
      </c>
      <c r="H65" s="4"/>
    </row>
    <row r="66" spans="1:8" ht="24" customHeight="1">
      <c r="A66" s="10">
        <v>2040</v>
      </c>
      <c r="B66" s="11" t="s">
        <v>77</v>
      </c>
      <c r="C66" s="5" t="s">
        <v>44</v>
      </c>
      <c r="D66" s="1">
        <v>7800</v>
      </c>
      <c r="E66" s="1">
        <v>7800</v>
      </c>
      <c r="F66" s="1">
        <f t="shared" si="3"/>
        <v>0</v>
      </c>
      <c r="G66" s="2">
        <f t="shared" si="4"/>
        <v>0</v>
      </c>
      <c r="H66" s="4"/>
    </row>
    <row r="67" spans="1:8" ht="24" customHeight="1">
      <c r="A67" s="10">
        <v>2041</v>
      </c>
      <c r="B67" s="11" t="s">
        <v>45</v>
      </c>
      <c r="C67" s="5" t="s">
        <v>23</v>
      </c>
      <c r="D67" s="1">
        <v>25180</v>
      </c>
      <c r="E67" s="1">
        <v>25390</v>
      </c>
      <c r="F67" s="1">
        <f t="shared" si="3"/>
        <v>210</v>
      </c>
      <c r="G67" s="2">
        <f t="shared" si="4"/>
        <v>0.008270972823946435</v>
      </c>
      <c r="H67" s="4"/>
    </row>
    <row r="68" spans="1:8" ht="24" customHeight="1">
      <c r="A68" s="10">
        <v>2042</v>
      </c>
      <c r="B68" s="11" t="s">
        <v>46</v>
      </c>
      <c r="C68" s="5" t="s">
        <v>23</v>
      </c>
      <c r="D68" s="1">
        <v>23080</v>
      </c>
      <c r="E68" s="1">
        <v>22920</v>
      </c>
      <c r="F68" s="1">
        <f t="shared" si="3"/>
        <v>-160</v>
      </c>
      <c r="G68" s="2">
        <f t="shared" si="4"/>
        <v>-0.006980802792321117</v>
      </c>
      <c r="H68" s="4"/>
    </row>
    <row r="69" spans="1:8" ht="24" customHeight="1">
      <c r="A69" s="10">
        <v>2043</v>
      </c>
      <c r="B69" s="11" t="s">
        <v>47</v>
      </c>
      <c r="C69" s="5" t="s">
        <v>23</v>
      </c>
      <c r="D69" s="1">
        <v>23290</v>
      </c>
      <c r="E69" s="1">
        <v>23130</v>
      </c>
      <c r="F69" s="1">
        <f t="shared" si="3"/>
        <v>-160</v>
      </c>
      <c r="G69" s="2">
        <f t="shared" si="4"/>
        <v>-0.006917423259835711</v>
      </c>
      <c r="H69" s="4"/>
    </row>
    <row r="70" spans="1:10" ht="24" customHeight="1">
      <c r="A70" s="10">
        <v>2044</v>
      </c>
      <c r="B70" s="11" t="s">
        <v>48</v>
      </c>
      <c r="C70" s="5" t="s">
        <v>49</v>
      </c>
      <c r="D70" s="1">
        <v>462000</v>
      </c>
      <c r="E70" s="1">
        <v>449000</v>
      </c>
      <c r="F70" s="1">
        <f t="shared" si="3"/>
        <v>-13000</v>
      </c>
      <c r="G70" s="2">
        <f t="shared" si="4"/>
        <v>-0.028953229398663696</v>
      </c>
      <c r="H70" s="4"/>
      <c r="J70" s="15"/>
    </row>
    <row r="71" spans="1:8" ht="24" customHeight="1">
      <c r="A71" s="10">
        <v>2045</v>
      </c>
      <c r="B71" s="11" t="s">
        <v>78</v>
      </c>
      <c r="C71" s="5"/>
      <c r="D71" s="4"/>
      <c r="E71" s="4"/>
      <c r="F71" s="1"/>
      <c r="G71" s="2"/>
      <c r="H71" s="4"/>
    </row>
    <row r="72" spans="1:8" ht="24" customHeight="1">
      <c r="A72" s="4"/>
      <c r="B72" s="4" t="s">
        <v>50</v>
      </c>
      <c r="C72" s="5" t="s">
        <v>51</v>
      </c>
      <c r="D72" s="1">
        <v>350000</v>
      </c>
      <c r="E72" s="1">
        <v>350000</v>
      </c>
      <c r="F72" s="1">
        <f aca="true" t="shared" si="5" ref="F72:F82">E72-D72</f>
        <v>0</v>
      </c>
      <c r="G72" s="2">
        <f aca="true" t="shared" si="6" ref="G72:G79">(E72-D72)/E72</f>
        <v>0</v>
      </c>
      <c r="H72" s="5"/>
    </row>
    <row r="73" spans="1:8" ht="24" customHeight="1">
      <c r="A73" s="4"/>
      <c r="B73" s="4" t="s">
        <v>52</v>
      </c>
      <c r="C73" s="5" t="s">
        <v>51</v>
      </c>
      <c r="D73" s="1">
        <v>80000</v>
      </c>
      <c r="E73" s="1">
        <v>80000</v>
      </c>
      <c r="F73" s="1">
        <f t="shared" si="5"/>
        <v>0</v>
      </c>
      <c r="G73" s="2">
        <f t="shared" si="6"/>
        <v>0</v>
      </c>
      <c r="H73" s="5"/>
    </row>
    <row r="74" spans="1:8" ht="24" customHeight="1">
      <c r="A74" s="4"/>
      <c r="B74" s="4" t="s">
        <v>95</v>
      </c>
      <c r="C74" s="5" t="s">
        <v>51</v>
      </c>
      <c r="D74" s="1">
        <v>50000</v>
      </c>
      <c r="E74" s="1">
        <v>50000</v>
      </c>
      <c r="F74" s="1">
        <f t="shared" si="5"/>
        <v>0</v>
      </c>
      <c r="G74" s="2">
        <f t="shared" si="6"/>
        <v>0</v>
      </c>
      <c r="H74" s="5"/>
    </row>
    <row r="75" spans="1:8" ht="24" customHeight="1">
      <c r="A75" s="4"/>
      <c r="B75" s="4" t="s">
        <v>94</v>
      </c>
      <c r="C75" s="5" t="s">
        <v>51</v>
      </c>
      <c r="D75" s="1">
        <v>150000</v>
      </c>
      <c r="E75" s="1">
        <v>150000</v>
      </c>
      <c r="F75" s="1">
        <f t="shared" si="5"/>
        <v>0</v>
      </c>
      <c r="G75" s="2">
        <f t="shared" si="6"/>
        <v>0</v>
      </c>
      <c r="H75" s="5"/>
    </row>
    <row r="76" spans="1:8" ht="24" customHeight="1">
      <c r="A76" s="4"/>
      <c r="B76" s="4" t="s">
        <v>93</v>
      </c>
      <c r="C76" s="5" t="s">
        <v>51</v>
      </c>
      <c r="D76" s="1">
        <v>75000</v>
      </c>
      <c r="E76" s="1">
        <v>75000</v>
      </c>
      <c r="F76" s="1">
        <f t="shared" si="5"/>
        <v>0</v>
      </c>
      <c r="G76" s="2">
        <f t="shared" si="6"/>
        <v>0</v>
      </c>
      <c r="H76" s="5"/>
    </row>
    <row r="77" spans="1:8" ht="24" customHeight="1">
      <c r="A77" s="4"/>
      <c r="B77" s="11" t="s">
        <v>67</v>
      </c>
      <c r="C77" s="5" t="s">
        <v>75</v>
      </c>
      <c r="D77" s="1">
        <v>14000</v>
      </c>
      <c r="E77" s="1">
        <v>14000</v>
      </c>
      <c r="F77" s="1">
        <f t="shared" si="5"/>
        <v>0</v>
      </c>
      <c r="G77" s="2">
        <f t="shared" si="6"/>
        <v>0</v>
      </c>
      <c r="H77" s="4"/>
    </row>
    <row r="78" spans="1:8" ht="24" customHeight="1">
      <c r="A78" s="10">
        <v>2046</v>
      </c>
      <c r="B78" s="11" t="s">
        <v>53</v>
      </c>
      <c r="C78" s="5" t="s">
        <v>39</v>
      </c>
      <c r="D78" s="1">
        <v>120000</v>
      </c>
      <c r="E78" s="1">
        <v>120000</v>
      </c>
      <c r="F78" s="1">
        <f t="shared" si="5"/>
        <v>0</v>
      </c>
      <c r="G78" s="2">
        <f t="shared" si="6"/>
        <v>0</v>
      </c>
      <c r="H78" s="4"/>
    </row>
    <row r="79" spans="1:8" ht="24" customHeight="1">
      <c r="A79" s="10">
        <v>2047</v>
      </c>
      <c r="B79" s="11" t="s">
        <v>54</v>
      </c>
      <c r="C79" s="4" t="s">
        <v>55</v>
      </c>
      <c r="D79" s="1">
        <v>2000</v>
      </c>
      <c r="E79" s="1">
        <v>2000</v>
      </c>
      <c r="F79" s="1">
        <f t="shared" si="5"/>
        <v>0</v>
      </c>
      <c r="G79" s="2">
        <f t="shared" si="6"/>
        <v>0</v>
      </c>
      <c r="H79" s="4"/>
    </row>
    <row r="80" spans="1:8" ht="24" customHeight="1">
      <c r="A80" s="10">
        <v>2048</v>
      </c>
      <c r="B80" s="11" t="s">
        <v>56</v>
      </c>
      <c r="C80" s="5"/>
      <c r="D80" s="4"/>
      <c r="E80" s="4"/>
      <c r="F80" s="1"/>
      <c r="G80" s="2"/>
      <c r="H80" s="4"/>
    </row>
    <row r="81" spans="1:10" ht="24" customHeight="1">
      <c r="A81" s="10"/>
      <c r="B81" s="11" t="s">
        <v>57</v>
      </c>
      <c r="C81" s="5" t="s">
        <v>58</v>
      </c>
      <c r="D81" s="1">
        <v>3422000</v>
      </c>
      <c r="E81" s="1">
        <v>3309000</v>
      </c>
      <c r="F81" s="1">
        <f t="shared" si="5"/>
        <v>-113000</v>
      </c>
      <c r="G81" s="2">
        <f>(E81-D81)/E81</f>
        <v>-0.03414928981565428</v>
      </c>
      <c r="H81" s="4"/>
      <c r="J81" s="15"/>
    </row>
    <row r="82" spans="1:8" ht="24" customHeight="1">
      <c r="A82" s="10"/>
      <c r="B82" s="11" t="s">
        <v>59</v>
      </c>
      <c r="C82" s="5" t="s">
        <v>58</v>
      </c>
      <c r="D82" s="1">
        <v>3492000</v>
      </c>
      <c r="E82" s="1">
        <v>3379000</v>
      </c>
      <c r="F82" s="1">
        <f t="shared" si="5"/>
        <v>-113000</v>
      </c>
      <c r="G82" s="2">
        <f>(E82-D82)/E82</f>
        <v>-0.03344184670020716</v>
      </c>
      <c r="H82" s="4"/>
    </row>
    <row r="83" spans="1:8" ht="24" customHeight="1">
      <c r="A83" s="33">
        <v>3</v>
      </c>
      <c r="B83" s="35" t="s">
        <v>92</v>
      </c>
      <c r="C83" s="5"/>
      <c r="D83" s="1"/>
      <c r="E83" s="1"/>
      <c r="F83" s="1"/>
      <c r="G83" s="2"/>
      <c r="H83" s="4"/>
    </row>
    <row r="84" spans="1:8" ht="24" customHeight="1">
      <c r="A84" s="3">
        <v>3001</v>
      </c>
      <c r="B84" s="11" t="s">
        <v>60</v>
      </c>
      <c r="C84" s="5" t="s">
        <v>12</v>
      </c>
      <c r="D84" s="1">
        <v>50000</v>
      </c>
      <c r="E84" s="1">
        <v>50000</v>
      </c>
      <c r="F84" s="1">
        <f>E84-D84</f>
        <v>0</v>
      </c>
      <c r="G84" s="2">
        <f>(E84-D84)/E84</f>
        <v>0</v>
      </c>
      <c r="H84" s="4"/>
    </row>
    <row r="85" spans="1:8" ht="24" customHeight="1">
      <c r="A85" s="3">
        <v>3002</v>
      </c>
      <c r="B85" s="11" t="s">
        <v>61</v>
      </c>
      <c r="C85" s="5" t="s">
        <v>12</v>
      </c>
      <c r="D85" s="1">
        <v>55000</v>
      </c>
      <c r="E85" s="1">
        <v>55000</v>
      </c>
      <c r="F85" s="1">
        <f>E85-D85</f>
        <v>0</v>
      </c>
      <c r="G85" s="2">
        <f>(E85-D85)/E85</f>
        <v>0</v>
      </c>
      <c r="H85" s="4"/>
    </row>
    <row r="86" spans="1:8" ht="24" customHeight="1">
      <c r="A86" s="3">
        <v>3003</v>
      </c>
      <c r="B86" s="11" t="s">
        <v>62</v>
      </c>
      <c r="C86" s="5" t="s">
        <v>12</v>
      </c>
      <c r="D86" s="1">
        <v>8500</v>
      </c>
      <c r="E86" s="1">
        <v>8500</v>
      </c>
      <c r="F86" s="1">
        <f>E86-D86</f>
        <v>0</v>
      </c>
      <c r="G86" s="2">
        <f>(E86-D86)/E86</f>
        <v>0</v>
      </c>
      <c r="H86" s="4"/>
    </row>
    <row r="87" spans="1:8" ht="18.75">
      <c r="A87" s="36">
        <v>3004</v>
      </c>
      <c r="B87" s="37" t="s">
        <v>81</v>
      </c>
      <c r="C87" s="38" t="s">
        <v>12</v>
      </c>
      <c r="D87" s="13">
        <v>5500</v>
      </c>
      <c r="E87" s="13">
        <v>5500</v>
      </c>
      <c r="F87" s="13">
        <f>E87-D87</f>
        <v>0</v>
      </c>
      <c r="G87" s="14">
        <f>(E87-D87)/E87</f>
        <v>0</v>
      </c>
      <c r="H87" s="39"/>
    </row>
  </sheetData>
  <sheetProtection/>
  <mergeCells count="11">
    <mergeCell ref="D5:D6"/>
    <mergeCell ref="E5:E6"/>
    <mergeCell ref="F5:G5"/>
    <mergeCell ref="H5:H6"/>
    <mergeCell ref="I5:I6"/>
    <mergeCell ref="G2:H2"/>
    <mergeCell ref="A3:H3"/>
    <mergeCell ref="A4:H4"/>
    <mergeCell ref="A5:A6"/>
    <mergeCell ref="B5:B6"/>
    <mergeCell ref="C5:C6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Hanh Chinh Quoc 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 Loi</dc:creator>
  <cp:keywords/>
  <dc:description/>
  <cp:lastModifiedBy>Ms. Lo Thi Viet</cp:lastModifiedBy>
  <cp:lastPrinted>2018-11-26T01:38:05Z</cp:lastPrinted>
  <dcterms:created xsi:type="dcterms:W3CDTF">2013-01-21T02:17:00Z</dcterms:created>
  <dcterms:modified xsi:type="dcterms:W3CDTF">2018-11-26T03:05:07Z</dcterms:modified>
  <cp:category/>
  <cp:version/>
  <cp:contentType/>
  <cp:contentStatus/>
</cp:coreProperties>
</file>