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im cúc\Giá tháng 10\"/>
    </mc:Choice>
  </mc:AlternateContent>
  <xr:revisionPtr revIDLastSave="0" documentId="13_ncr:1_{9482A34A-5CE0-4541-8E9C-5BCEC4379BEF}" xr6:coauthVersionLast="41" xr6:coauthVersionMax="41" xr10:uidLastSave="{00000000-0000-0000-0000-000000000000}"/>
  <bookViews>
    <workbookView xWindow="-120" yWindow="-120" windowWidth="24240" windowHeight="13140" xr2:uid="{8EAA73A7-A475-49AE-9974-D53421B3565E}"/>
  </bookViews>
  <sheets>
    <sheet name="Biểu2" sheetId="2" r:id="rId1"/>
    <sheet name="Sheet1" sheetId="3" r:id="rId2"/>
  </sheets>
  <definedNames>
    <definedName name="_xlnm.Print_Titles" localSheetId="0">Biểu2!$7:$8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2" l="1"/>
  <c r="I28" i="2"/>
  <c r="J69" i="2" l="1"/>
  <c r="J79" i="2" l="1"/>
  <c r="J80" i="2"/>
  <c r="J81" i="2"/>
  <c r="J84" i="2" l="1"/>
  <c r="J124" i="2" l="1"/>
  <c r="J125" i="2"/>
  <c r="J123" i="2"/>
  <c r="I124" i="2"/>
  <c r="I125" i="2"/>
  <c r="I123" i="2"/>
  <c r="J119" i="2"/>
  <c r="J120" i="2"/>
  <c r="J121" i="2"/>
  <c r="I119" i="2"/>
  <c r="I120" i="2"/>
  <c r="I121" i="2"/>
  <c r="J118" i="2"/>
  <c r="I118" i="2"/>
  <c r="J114" i="2"/>
  <c r="J110" i="2"/>
  <c r="J111" i="2"/>
  <c r="J113" i="2"/>
  <c r="J115" i="2"/>
  <c r="J116" i="2"/>
  <c r="J109" i="2"/>
  <c r="I110" i="2"/>
  <c r="I111" i="2"/>
  <c r="I113" i="2"/>
  <c r="I114" i="2"/>
  <c r="I115" i="2"/>
  <c r="I116" i="2"/>
  <c r="I109" i="2"/>
  <c r="J97" i="2"/>
  <c r="J98" i="2"/>
  <c r="J99" i="2"/>
  <c r="J100" i="2"/>
  <c r="J101" i="2"/>
  <c r="J102" i="2"/>
  <c r="J103" i="2"/>
  <c r="J104" i="2"/>
  <c r="J105" i="2"/>
  <c r="J106" i="2"/>
  <c r="J107" i="2"/>
  <c r="J96" i="2"/>
  <c r="J93" i="2"/>
  <c r="J90" i="2"/>
  <c r="J91" i="2"/>
  <c r="J92" i="2"/>
  <c r="J94" i="2"/>
  <c r="J89" i="2"/>
  <c r="J88" i="2"/>
  <c r="J87" i="2"/>
  <c r="I97" i="2"/>
  <c r="I98" i="2"/>
  <c r="I99" i="2"/>
  <c r="I100" i="2"/>
  <c r="I101" i="2"/>
  <c r="I102" i="2"/>
  <c r="I103" i="2"/>
  <c r="I104" i="2"/>
  <c r="I105" i="2"/>
  <c r="I106" i="2"/>
  <c r="I107" i="2"/>
  <c r="I96" i="2"/>
  <c r="I88" i="2"/>
  <c r="I89" i="2"/>
  <c r="I90" i="2"/>
  <c r="I91" i="2"/>
  <c r="I92" i="2"/>
  <c r="I93" i="2"/>
  <c r="I94" i="2"/>
  <c r="I87" i="2"/>
  <c r="J46" i="2"/>
  <c r="J47" i="2"/>
  <c r="J41" i="2"/>
  <c r="J42" i="2"/>
  <c r="J43" i="2"/>
  <c r="J44" i="2"/>
  <c r="J45" i="2"/>
  <c r="J40" i="2"/>
  <c r="J78" i="2"/>
  <c r="J82" i="2"/>
  <c r="J83" i="2"/>
  <c r="J85" i="2"/>
  <c r="I78" i="2"/>
  <c r="I79" i="2"/>
  <c r="I80" i="2"/>
  <c r="I81" i="2"/>
  <c r="I82" i="2"/>
  <c r="I83" i="2"/>
  <c r="I84" i="2"/>
  <c r="I85" i="2"/>
  <c r="J77" i="2"/>
  <c r="J73" i="2"/>
  <c r="I73" i="2"/>
  <c r="J72" i="2"/>
  <c r="I72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70" i="2"/>
  <c r="J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49" i="2"/>
  <c r="J74" i="2" l="1"/>
  <c r="J75" i="2"/>
  <c r="I40" i="2"/>
  <c r="I129" i="2"/>
  <c r="J129" i="2" s="1"/>
  <c r="I128" i="2"/>
  <c r="J128" i="2" s="1"/>
  <c r="I77" i="2" l="1"/>
  <c r="I75" i="2"/>
  <c r="I74" i="2"/>
  <c r="I22" i="2" l="1"/>
  <c r="J22" i="2" s="1"/>
  <c r="I23" i="2"/>
  <c r="J23" i="2" s="1"/>
  <c r="I24" i="2"/>
  <c r="J24" i="2" s="1"/>
  <c r="I25" i="2"/>
  <c r="J25" i="2" s="1"/>
  <c r="I26" i="2"/>
  <c r="J26" i="2" s="1"/>
  <c r="I27" i="2"/>
  <c r="J27" i="2" s="1"/>
  <c r="J28" i="2"/>
  <c r="I21" i="2"/>
  <c r="J21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12" i="2"/>
  <c r="J12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J37" i="2"/>
  <c r="I38" i="2"/>
  <c r="J38" i="2" s="1"/>
  <c r="I39" i="2"/>
  <c r="J39" i="2" s="1"/>
  <c r="I41" i="2"/>
  <c r="I42" i="2"/>
  <c r="I43" i="2"/>
  <c r="I44" i="2"/>
  <c r="I45" i="2"/>
  <c r="I46" i="2"/>
  <c r="I47" i="2"/>
</calcChain>
</file>

<file path=xl/sharedStrings.xml><?xml version="1.0" encoding="utf-8"?>
<sst xmlns="http://schemas.openxmlformats.org/spreadsheetml/2006/main" count="440" uniqueCount="270">
  <si>
    <t>     SỞ TÀI CHÍNH</t>
  </si>
  <si>
    <t>STT</t>
  </si>
  <si>
    <t>Mã hàng hóa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</si>
  <si>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</si>
  <si>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</si>
  <si>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</si>
  <si>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</si>
  <si>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</si>
  <si>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</si>
  <si>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</si>
  <si>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</si>
  <si>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(9)=(8-7)</t>
  </si>
  <si>
    <t>(10)=(9/7)</t>
  </si>
  <si>
    <t>I.</t>
  </si>
  <si>
    <t>LƯƠNG THỰC, THỰC PHẨM</t>
  </si>
  <si>
    <t>đ/kg</t>
  </si>
  <si>
    <t>Thịt lợn hơi (Thịt heo hơi)</t>
  </si>
  <si>
    <t>Thịt lợn nạc thăn (Thịt heo nạc thăn)</t>
  </si>
  <si>
    <t>Thịt bò thăn</t>
  </si>
  <si>
    <t>Loại 1 hoặc phổ biến</t>
  </si>
  <si>
    <t>Thịt bò bắp</t>
  </si>
  <si>
    <t>Bắp hoa hoặc bắp lõi, loại 200 – 300 gram/ cái</t>
  </si>
  <si>
    <t>Gà ta</t>
  </si>
  <si>
    <t>Còn sống, loại 1,5 – 2kg /1 con hoặc phổ biến</t>
  </si>
  <si>
    <t>Gà công nghiệp</t>
  </si>
  <si>
    <t>Làm sẵn, nguyên con, bỏ lòng, loại 1,5 – 2kg /1 con hoặc phổ biến</t>
  </si>
  <si>
    <t>Giò lụa</t>
  </si>
  <si>
    <t>Loại 1 kg</t>
  </si>
  <si>
    <t>Loại  2 con/1 kg hoặc phổ biến</t>
  </si>
  <si>
    <t>Cá chép</t>
  </si>
  <si>
    <t>Tôm rảo, tôm nuôi nước ngọt</t>
  </si>
  <si>
    <t>Loại 40-45 con/kg</t>
  </si>
  <si>
    <t>Bắp cải trắng</t>
  </si>
  <si>
    <t>Loại to vừa khoảng 0,5-1kg/bắp</t>
  </si>
  <si>
    <t>Cải xanh</t>
  </si>
  <si>
    <t>Cải ngọt hoặc cải cay theo mùa</t>
  </si>
  <si>
    <t>Bí xanh</t>
  </si>
  <si>
    <t>Quả từ 1-2 kg hoặc phổ biến</t>
  </si>
  <si>
    <t>Cà chua</t>
  </si>
  <si>
    <t>Quả to vừa, 8-10 quả/kg</t>
  </si>
  <si>
    <t>Muối hạt</t>
  </si>
  <si>
    <t>Gói 01 kg</t>
  </si>
  <si>
    <t>Dầu thực vật</t>
  </si>
  <si>
    <t>Chai 01 lít</t>
  </si>
  <si>
    <t>đ/lít</t>
  </si>
  <si>
    <t>Sữa bột dùng cho trẻ em dưới 06 tuổi</t>
  </si>
  <si>
    <t>II</t>
  </si>
  <si>
    <t>VẬT TƯ NÔNG NGHIỆP</t>
  </si>
  <si>
    <t>Giống lúa Khang dân đột biến, cấp NC</t>
  </si>
  <si>
    <t>Giống lúa Bắc thơm số 7, cấp NC</t>
  </si>
  <si>
    <t>Giống lúa Hương thơm số 1, cấp NC</t>
  </si>
  <si>
    <t>Giống lúa Nếp 87, cấp NC</t>
  </si>
  <si>
    <t>Giống ngô HN88, cấp F1</t>
  </si>
  <si>
    <t>Giống ngô LVN10, cấp F1</t>
  </si>
  <si>
    <t>Giống ngô B9698</t>
  </si>
  <si>
    <t>Giống ngô MX10,</t>
  </si>
  <si>
    <t>Vac-xin Lở mồm long móng</t>
  </si>
  <si>
    <t>Đồng/liều</t>
  </si>
  <si>
    <t>Vac-xin tụ huyết trùng</t>
  </si>
  <si>
    <t>Vac-xin dịch tả lợn</t>
  </si>
  <si>
    <t>Vac-xin cúm gia cầm</t>
  </si>
  <si>
    <t>Thuốc thú ý</t>
  </si>
  <si>
    <t>Thuốc trừ sâu</t>
  </si>
  <si>
    <t>Thuốc trừ bệnh</t>
  </si>
  <si>
    <t>Thuốc trừ cỏ</t>
  </si>
  <si>
    <t>Phân đạm urê</t>
  </si>
  <si>
    <t>Phân NPK</t>
  </si>
  <si>
    <t>III</t>
  </si>
  <si>
    <t>ĐỒ UỐNG</t>
  </si>
  <si>
    <t>Chai nhựa 500ml</t>
  </si>
  <si>
    <t>đ/chai</t>
  </si>
  <si>
    <t>Chai 750ml</t>
  </si>
  <si>
    <t>Thùng 24 lon 330ml loại phổ biến</t>
  </si>
  <si>
    <t>đ/thùng 24 lon</t>
  </si>
  <si>
    <t>IV</t>
  </si>
  <si>
    <t>VẬT LIỆU XÂY DỰNG,  CHẤT ĐỐT, NƯỚC SINH HOẠT</t>
  </si>
  <si>
    <t>Xi măng</t>
  </si>
  <si>
    <t>PCB30 bao 50kg</t>
  </si>
  <si>
    <t>đ/bao</t>
  </si>
  <si>
    <t>Cát xây</t>
  </si>
  <si>
    <t>Mua rời dưới 2m3/lần, tại nơi cung ứng (không phải nơi khai thác)</t>
  </si>
  <si>
    <t>đ/m3</t>
  </si>
  <si>
    <t> Cát vàng</t>
  </si>
  <si>
    <t>Cát đen đổ nền</t>
  </si>
  <si>
    <t> Gạch xây</t>
  </si>
  <si>
    <t>Gạch ống 2 lỗ, cỡ rộng 10 x dài 22, loại 1, mua rời tại nơi cung ứng hoặc tương đương</t>
  </si>
  <si>
    <t>đ/viên</t>
  </si>
  <si>
    <t>Phi 90 loại 1</t>
  </si>
  <si>
    <t>đ/m</t>
  </si>
  <si>
    <t>Loại bình 12kg (không kể tiền bình)</t>
  </si>
  <si>
    <t> Nước sạch sinh hoạt</t>
  </si>
  <si>
    <t>Trung bình 10m3 đầu tiên</t>
  </si>
  <si>
    <t>V</t>
  </si>
  <si>
    <t>THUỐC CHỮA BỆNH CHO NGƯỜI</t>
  </si>
  <si>
    <t>Hoạt chất Amlodipin 10 mg hoặc Hoạt chất Atorvastatin 10mg hoặc Hoạt chất Nifedipin 20mg</t>
  </si>
  <si>
    <t>VI</t>
  </si>
  <si>
    <t>DỊCH VỤ Y TẾ</t>
  </si>
  <si>
    <t>Khám bệnh</t>
  </si>
  <si>
    <t> Giá dịch vụ khám bệnh, chữa bệnh không thuộc phạm vi thanh toán của Quỹ bảo hiểm y tế trong các cơ sở khám bệnh, chữa bệnh của Nhà nước</t>
  </si>
  <si>
    <t>đ/lượt</t>
  </si>
  <si>
    <t>Ngày giường điều trị nội trú nội khoa, loại 1</t>
  </si>
  <si>
    <t>đ/ngày</t>
  </si>
  <si>
    <t>Siêu âm</t>
  </si>
  <si>
    <t>X-quang số hóa 1 phim</t>
  </si>
  <si>
    <t>Xét nghiệm tế bào cặn nước tiểu hoặc cặn Adis</t>
  </si>
  <si>
    <t>Điện tâm đồ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</si>
  <si>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</si>
  <si>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</si>
  <si>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</si>
  <si>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  tại cơ sở khám bệnh, chữa bệnh tư nhân.</t>
  </si>
  <si>
    <t>VII</t>
  </si>
  <si>
    <t>GIAO THÔNG</t>
  </si>
  <si>
    <t>Trông giữ xe máy</t>
  </si>
  <si>
    <t>Trông giữ ô tô</t>
  </si>
  <si>
    <t>Giá cước ô tô đi đường dài</t>
  </si>
  <si>
    <t>đ/vé</t>
  </si>
  <si>
    <t>Giá cước xe buýt công cộng</t>
  </si>
  <si>
    <t> Đi trong nội tỉnh, dưới 30km</t>
  </si>
  <si>
    <t>Giá cước taxi</t>
  </si>
  <si>
    <t>đ/km</t>
  </si>
  <si>
    <t>Xăng E5 Ron 92</t>
  </si>
  <si>
    <t>Xăng Ron 95</t>
  </si>
  <si>
    <t>Dầu Diezel</t>
  </si>
  <si>
    <t>VIII</t>
  </si>
  <si>
    <t>DỊCH VỤ GIÁO DỤC</t>
  </si>
  <si>
    <t>Dịch vụ giáo dục trường mầm non công lập</t>
  </si>
  <si>
    <t>Đồng/tháng</t>
  </si>
  <si>
    <t>Dịch vụ giáo dục trường trung học cơ sở công lập (lớp 8)</t>
  </si>
  <si>
    <t>Dịch vụ giáo dục trường trung học phổ thông công lập (lớp 11)</t>
  </si>
  <si>
    <t>Dịch vụ giáo dục đào tạo nghề công lập</t>
  </si>
  <si>
    <t>IX</t>
  </si>
  <si>
    <t>GIẢI TRÍ VÀ DU LỊCH</t>
  </si>
  <si>
    <t>đ/người/ chuyến</t>
  </si>
  <si>
    <t> Phòng khách sạn 3 sao hoặc tương đương</t>
  </si>
  <si>
    <t>đ/ngày-đêm</t>
  </si>
  <si>
    <t> Phòng nhà khách tư nhân</t>
  </si>
  <si>
    <t> 1 giường, điều hoà, nước nóng-lạnh, phòng vệ sinh khép kín</t>
  </si>
  <si>
    <t>X</t>
  </si>
  <si>
    <t> Vàng 99,99%</t>
  </si>
  <si>
    <t> Kiểu nhẫn tròn 1 chỉ</t>
  </si>
  <si>
    <t>1000 đ/chỉ</t>
  </si>
  <si>
    <t>Vàng nhẫn tròn thị trường tự do</t>
  </si>
  <si>
    <t>XI</t>
  </si>
  <si>
    <t>GIÁ KÊ KHAI CÁC MẶT HÀNG TRÊN ĐỊA BÀN</t>
  </si>
  <si>
    <t>XII</t>
  </si>
  <si>
    <t>GIÁ ĐĂNG KÝ CÁC MẶT HÀNG TRONG DANH MỤC BÌNH ỔN GIÁ TRONG THỜI GIAN THỰC HIỆN BIỆN PHÁP BÌNH ỔN GIÁ</t>
  </si>
  <si>
    <t>Tên hàng hóa, dịch vụ</t>
  </si>
  <si>
    <t>Đặc điểm kinh tế, kỹ thuật, quy cách</t>
  </si>
  <si>
    <t xml:space="preserve">   TỈNH LAI CHÂU</t>
  </si>
  <si>
    <t>Thóc tẻ thường</t>
  </si>
  <si>
    <t>Gạo tẻ thường</t>
  </si>
  <si>
    <t>Bán  lẻ</t>
  </si>
  <si>
    <t xml:space="preserve"> Tám thơm Điện Biên </t>
  </si>
  <si>
    <t>Thành phố Lai Châu</t>
  </si>
  <si>
    <t>Huyện Tam Đường</t>
  </si>
  <si>
    <t>Huyện Phong Thổ</t>
  </si>
  <si>
    <t>Huyện Than Uyên</t>
  </si>
  <si>
    <t>Huyện Tân Uyên</t>
  </si>
  <si>
    <t>Huyện Mường Tè</t>
  </si>
  <si>
    <t>Huyện Sìn Hồ</t>
  </si>
  <si>
    <t>Huyện Nậm Nhùn</t>
  </si>
  <si>
    <t>Neptune</t>
  </si>
  <si>
    <t xml:space="preserve">Tổng công ty mía đường </t>
  </si>
  <si>
    <t>Đường trắng kết tinh, nội (Sugar RE)</t>
  </si>
  <si>
    <t>Dielac alpha step 1; hộp thiếc 400g</t>
  </si>
  <si>
    <t>đ/hộp</t>
  </si>
  <si>
    <t>Vinamilk</t>
  </si>
  <si>
    <t>Bán lẻ</t>
  </si>
  <si>
    <t>Kháng bạc lá</t>
  </si>
  <si>
    <t xml:space="preserve"> Yên Mỹ </t>
  </si>
  <si>
    <t>Hạt giống cải xanh lá to 40 gram</t>
  </si>
  <si>
    <t>Hạt giống Dưa chuột lai  gói 5gram</t>
  </si>
  <si>
    <t>Việt Á</t>
  </si>
  <si>
    <t>Hạt giống mồng tơi lá to 20gram</t>
  </si>
  <si>
    <t>Nông Hưng Phú</t>
  </si>
  <si>
    <t>Gói</t>
  </si>
  <si>
    <t>Hạt giống đậu leo cao sản hoa tím tứ quý 558 gói 50gram</t>
  </si>
  <si>
    <t>Điều tra trực tiếp, thu thập</t>
  </si>
  <si>
    <t>Phòng bệnh LMLM cho heo, trâu bò, dê, cừu (nhập khẩu từ Châu Âu, ra chai tại Việt Nam, chất bổ trợ: Nhũ đầu)</t>
  </si>
  <si>
    <t>Công ty cổ phần thuốc thú y Trung ương Navetco</t>
  </si>
  <si>
    <t>Chai 10 liều</t>
  </si>
  <si>
    <t>Xuất sứ: Nhật Swiac-C (chai 10 liều)</t>
  </si>
  <si>
    <t>Công ty cổ phần thuốc thú y Trung ương Navetco nhập và phân phối</t>
  </si>
  <si>
    <t>Cúm gia cầm H5N1, Re6, Re5, Strain chai 500 liều</t>
  </si>
  <si>
    <t>Enrofoxacin 10ml</t>
  </si>
  <si>
    <t>Công ty CP XNK Biovet sản xuất</t>
  </si>
  <si>
    <t>Monofot 240ml; Xuất xứ Trung Quốc</t>
  </si>
  <si>
    <t>Công ty TNHH Việt Thắng Nhập</t>
  </si>
  <si>
    <t>Đ/chai</t>
  </si>
  <si>
    <t>Famycinusa 100WF</t>
  </si>
  <si>
    <t>Công ty Cổ phần Agrifarm Việt Nam</t>
  </si>
  <si>
    <t>Công ty Bình Điền</t>
  </si>
  <si>
    <t>Cỏ đầu trâu 90ml</t>
  </si>
  <si>
    <t>Đ/Chai</t>
  </si>
  <si>
    <t>Hà Bắc</t>
  </si>
  <si>
    <t>Phân đạm urê Ninh Bình</t>
  </si>
  <si>
    <t>Công ty TNHH phân bón Bảo Lâm HN</t>
  </si>
  <si>
    <t>Nước khoáng Lavie, VinaA</t>
  </si>
  <si>
    <t>Rượu vang nội (Vang Đà Lạt)</t>
  </si>
  <si>
    <t>Nước giải khát có ga (cocacola)</t>
  </si>
  <si>
    <t>Bia lon (Bia Hà Nội)</t>
  </si>
  <si>
    <t>Lai Châu</t>
  </si>
  <si>
    <t xml:space="preserve">Thép xây dựng </t>
  </si>
  <si>
    <t>D6-D8</t>
  </si>
  <si>
    <t>Việt Úc</t>
  </si>
  <si>
    <t>Tuynel A1 Lào Cai</t>
  </si>
  <si>
    <t> Gas đun Petrolimex</t>
  </si>
  <si>
    <t>Công ty TNHH MTV xăng dầu Lai Châu</t>
  </si>
  <si>
    <t>Sở Xây dựng báo giá</t>
  </si>
  <si>
    <t> Ống nhựa Tiền Phong U. PVC dán kéo</t>
  </si>
  <si>
    <t>Công ty cổ phần Nước sạch Lai Châu</t>
  </si>
  <si>
    <t>Nhà sản xuất: Mebiphar, nhà phân phối YTECO</t>
  </si>
  <si>
    <t xml:space="preserve"> Cefuroxim 500mg </t>
  </si>
  <si>
    <t xml:space="preserve"> Cinnarizin 25mg </t>
  </si>
  <si>
    <t>Thuốc tim mạch Amolodipin Stada (hộp 3 vỉ x 10 viên) Đường dùng: uống</t>
  </si>
  <si>
    <t>Thuốc chống nhiễm, điều trị ký sinh trùng (hộp 2 vỉ x 5 viên) Đường dùng: uống</t>
  </si>
  <si>
    <t>Thuốc dị ứng và các trường hợp quá mẫn cảm. Đường dùng: uống</t>
  </si>
  <si>
    <t>Thuốc giảm đau, hạ sốt, chống viêm không steroid và thuốc điều trị gut và các bệnh xương; Đường dùng: uống</t>
  </si>
  <si>
    <t>Thuốc tác dụng trên đường hô hấp; Đường dùng: uống</t>
  </si>
  <si>
    <t>Khảo sát tại các hiệu thuốc trên địa bàn thành phố (Công ty dược Lai Châu, Hiệu thuốc Đức Phong)</t>
  </si>
  <si>
    <t>Công ty TNHH liên doanh Stada Việt Nam</t>
  </si>
  <si>
    <t>Công ty cổ phần dược phẩm TW Vidipha- Việt Nam</t>
  </si>
  <si>
    <t>đ/vỉ</t>
  </si>
  <si>
    <t>Hoạt chất Paracetamol 500mg</t>
  </si>
  <si>
    <t>Công ty cổ phần và dược vật tư y tế Bình Thuận</t>
  </si>
  <si>
    <t>Hoạt chất N-acetylcystein 200mg (Acemuc)</t>
  </si>
  <si>
    <t>đ/gói</t>
  </si>
  <si>
    <t>Công ty TNHH Sanofi-aventis Việt Nam</t>
  </si>
  <si>
    <t>đ/ống</t>
  </si>
  <si>
    <t>Công ty cổ phần dược phẩm Vĩnh Phúc</t>
  </si>
  <si>
    <t>Omeprazol 20mg</t>
  </si>
  <si>
    <t>Công ty cổ phần dược phẩm TV. Pharm</t>
  </si>
  <si>
    <t>Thuốc đường tiêu hóa. Viên nang uống</t>
  </si>
  <si>
    <t xml:space="preserve">Hóc môn và các thuốc tác động vào hệ nội tiết. </t>
  </si>
  <si>
    <t>Medrol 4mg (viên nang uống)</t>
  </si>
  <si>
    <t xml:space="preserve">Thuốc vitamin và khoáng chất. </t>
  </si>
  <si>
    <t xml:space="preserve">Vitamin B1 (dùng tiêm) </t>
  </si>
  <si>
    <t>Sản xuất: PFIZER Italia S.R.L-Ý; công ty phân phối Myphuoc pharmacy</t>
  </si>
  <si>
    <t>Trường Mầm non Hoa Sen, Bình Minh, Tân Phong...</t>
  </si>
  <si>
    <t>Trường THCS Đoàn Kết</t>
  </si>
  <si>
    <t>Trường THPT Lê Quý Đôn</t>
  </si>
  <si>
    <t>Trường Trung cấp nghề</t>
  </si>
  <si>
    <t>Đồng/Năm học</t>
  </si>
  <si>
    <t>Công ty CP Thương mại và du lịch Hoàng Gia Lai Châu</t>
  </si>
  <si>
    <t> Khách sạn Mường Thanh Lai Châu</t>
  </si>
  <si>
    <t>Mua vào</t>
  </si>
  <si>
    <t>Bán ra</t>
  </si>
  <si>
    <t>Đơn vị tính: đồng</t>
  </si>
  <si>
    <t>Điều tra, thu thập thông tin</t>
  </si>
  <si>
    <t>Lai Châu - Hà Nội</t>
  </si>
  <si>
    <t>Kê khai giá</t>
  </si>
  <si>
    <t>Tuyến phổ biến</t>
  </si>
  <si>
    <t xml:space="preserve">Do Công ty CP Giống VTNN Lai Châu cung cấp </t>
  </si>
  <si>
    <t xml:space="preserve">Công ty CP Giống VTNN Lai Châu báo giá  </t>
  </si>
  <si>
    <t>Điều tra thu thập, khảo sát tại các cơ sở khám bệnh, chữa bệnh của Nhà nước</t>
  </si>
  <si>
    <t>Điều tra thu thập, khảo sát tại các cơ sở khám bệnh, chữa bệnh Tư nhân</t>
  </si>
  <si>
    <t>Theo giá quy định của UBND tỉnh</t>
  </si>
  <si>
    <t>Theo Thông báo của Công ty xăng dầu Lai Châu</t>
  </si>
  <si>
    <t>Điều tra, thu thập thông tin tại các cơ sở giáo dục</t>
  </si>
  <si>
    <t>Điều tra thu thập tại cửa hàng bách hóa tổng hợp, siêu thị</t>
  </si>
  <si>
    <t>VÀNG</t>
  </si>
  <si>
    <t xml:space="preserve">Taxi Lợi Linh </t>
  </si>
  <si>
    <t>Nhà nghỉ Bình Long, Hà Nhi</t>
  </si>
  <si>
    <t xml:space="preserve"> Du lịch trọn gói trong nước (Lai Châu - Hà Nội - Đà Nẵng) </t>
  </si>
  <si>
    <t>Gạo tẻ</t>
  </si>
  <si>
    <t xml:space="preserve">Cá trắm </t>
  </si>
  <si>
    <t>5.10.3 (Lào Cai)</t>
  </si>
  <si>
    <t>10-2019-LCH</t>
  </si>
  <si>
    <t>BẢNG GIÁ THỊ TRƯỜNG THÁNG 10 NĂM 2019</t>
  </si>
  <si>
    <t>(Kèm theo Báo cáo số: 1938/BC-STC-GCS ngày 04 tháng  11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</si>
</sst>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\)"/>
    <numFmt numFmtId="165" formatCode="0.0%"/>
  </numFmts>
  <fonts count="23" x14ac:knownFonts="1">
    <font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2"/>
      <color rgb="FF222222"/>
      <name val="Arial"/>
      <family val="2"/>
    </font>
    <font>
      <b/>
      <sz val="12"/>
      <color rgb="FF222222"/>
      <name val="Times New Roman"/>
      <family val="1"/>
    </font>
    <font>
      <sz val="10"/>
      <color rgb="FF222222"/>
      <name val="Arial"/>
      <family val="2"/>
    </font>
    <font>
      <b/>
      <sz val="14"/>
      <color rgb="FF222222"/>
      <name val="Times New Roman"/>
      <family val="1"/>
    </font>
    <font>
      <sz val="14"/>
      <color rgb="FF222222"/>
      <name val="Times New Roman"/>
      <family val="1"/>
    </font>
    <font>
      <sz val="14"/>
      <color theme="1"/>
      <name val="Times New Roman"/>
      <family val="1"/>
    </font>
    <font>
      <b/>
      <i/>
      <sz val="14"/>
      <color rgb="FF222222"/>
      <name val="Times New Roman"/>
      <family val="1"/>
    </font>
    <font>
      <b/>
      <sz val="13"/>
      <color rgb="FF222222"/>
      <name val="Times New Roman"/>
      <family val="1"/>
    </font>
    <font>
      <i/>
      <sz val="13"/>
      <color rgb="FF22222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222222"/>
      <name val="Times New Roman"/>
      <family val="1"/>
    </font>
    <font>
      <sz val="12"/>
      <color rgb="FF6E6E6E"/>
      <name val="Helvetica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22222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2" fillId="0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8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9" fillId="0" borderId="0" xfId="0" applyFont="1"/>
    <xf numFmtId="9" fontId="20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vertical="center"/>
    </xf>
    <xf numFmtId="9" fontId="22" fillId="0" borderId="1" xfId="0" applyNumberFormat="1" applyFont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5B66D-516F-4A94-8C79-FC1696A83EE1}">
  <dimension ref="A1:W144"/>
  <sheetViews>
    <sheetView tabSelected="1" workbookViewId="0">
      <selection activeCell="C10" sqref="C10:L10"/>
    </sheetView>
  </sheetViews>
  <sheetFormatPr defaultRowHeight="15" x14ac:dyDescent="0.25"/>
  <cols>
    <col min="1" max="1" width="5.7109375" customWidth="1"/>
    <col min="2" max="2" width="7.42578125" customWidth="1"/>
    <col min="3" max="3" width="18.42578125" customWidth="1"/>
    <col min="4" max="4" width="16.28515625" customWidth="1"/>
    <col min="5" max="5" width="12" customWidth="1"/>
    <col min="6" max="6" width="11.28515625" style="14" customWidth="1"/>
    <col min="7" max="7" width="12" style="14" customWidth="1"/>
    <col min="8" max="8" width="11.42578125" customWidth="1"/>
    <col min="9" max="9" width="11.42578125" style="14" customWidth="1"/>
    <col min="10" max="10" width="10.42578125" customWidth="1"/>
    <col min="11" max="11" width="20.140625" customWidth="1"/>
    <col min="12" max="12" width="19.140625" customWidth="1"/>
  </cols>
  <sheetData>
    <row r="1" spans="1:23" ht="17.25" customHeight="1" x14ac:dyDescent="0.3">
      <c r="A1" s="57" t="s">
        <v>0</v>
      </c>
      <c r="B1" s="57"/>
      <c r="C1" s="57"/>
      <c r="D1" s="57"/>
      <c r="E1" s="57"/>
      <c r="F1" s="12"/>
      <c r="G1" s="12"/>
      <c r="H1" s="5"/>
      <c r="I1" s="13"/>
      <c r="J1" s="5"/>
      <c r="K1" s="5"/>
      <c r="L1" s="6"/>
    </row>
    <row r="2" spans="1:23" ht="20.25" customHeight="1" x14ac:dyDescent="0.3">
      <c r="A2" s="57" t="s">
        <v>148</v>
      </c>
      <c r="B2" s="57"/>
      <c r="C2" s="57"/>
      <c r="D2" s="57"/>
      <c r="E2" s="57"/>
      <c r="F2" s="12"/>
      <c r="G2" s="12"/>
      <c r="H2" s="5"/>
      <c r="I2" s="13"/>
      <c r="J2" s="5"/>
      <c r="K2" s="58" t="s">
        <v>267</v>
      </c>
      <c r="L2" s="58"/>
    </row>
    <row r="3" spans="1:23" ht="16.5" customHeight="1" x14ac:dyDescent="0.3">
      <c r="A3" s="4"/>
      <c r="B3" s="5"/>
      <c r="C3" s="5"/>
      <c r="D3" s="5"/>
      <c r="E3" s="5"/>
      <c r="F3" s="12"/>
      <c r="G3" s="12"/>
      <c r="H3" s="5"/>
      <c r="I3" s="13"/>
      <c r="J3" s="5"/>
      <c r="K3" s="5"/>
      <c r="L3" s="5"/>
    </row>
    <row r="4" spans="1:23" ht="18.75" x14ac:dyDescent="0.25">
      <c r="A4" s="59" t="s">
        <v>268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23" ht="16.5" x14ac:dyDescent="0.25">
      <c r="A5" s="60" t="s">
        <v>269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3" ht="18.75" x14ac:dyDescent="0.3">
      <c r="A6" s="4"/>
      <c r="B6" s="5"/>
      <c r="C6" s="5"/>
      <c r="D6" s="5"/>
      <c r="E6" s="5"/>
      <c r="F6" s="12"/>
      <c r="G6" s="12"/>
      <c r="H6" s="5"/>
      <c r="I6" s="13"/>
      <c r="J6" s="5"/>
      <c r="K6" s="42"/>
      <c r="L6" s="42" t="s">
        <v>247</v>
      </c>
    </row>
    <row r="7" spans="1:23" ht="33.75" customHeight="1" x14ac:dyDescent="0.25">
      <c r="A7" s="52" t="s">
        <v>1</v>
      </c>
      <c r="B7" s="52" t="s">
        <v>2</v>
      </c>
      <c r="C7" s="50" t="s">
        <v>146</v>
      </c>
      <c r="D7" s="50" t="s">
        <v>147</v>
      </c>
      <c r="E7" s="52" t="s">
        <v>3</v>
      </c>
      <c r="F7" s="52" t="s">
        <v>4</v>
      </c>
      <c r="G7" s="52" t="s">
        <v>5</v>
      </c>
      <c r="H7" s="52" t="s">
        <v>6</v>
      </c>
      <c r="I7" s="52" t="s">
        <v>7</v>
      </c>
      <c r="J7" s="52" t="s">
        <v>8</v>
      </c>
      <c r="K7" s="52" t="s">
        <v>9</v>
      </c>
      <c r="L7" s="52" t="s">
        <v>10</v>
      </c>
    </row>
    <row r="8" spans="1:23" ht="28.5" customHeight="1" x14ac:dyDescent="0.25">
      <c r="A8" s="52"/>
      <c r="B8" s="52"/>
      <c r="C8" s="51"/>
      <c r="D8" s="51"/>
      <c r="E8" s="52"/>
      <c r="F8" s="52"/>
      <c r="G8" s="52"/>
      <c r="H8" s="52"/>
      <c r="I8" s="52"/>
      <c r="J8" s="52"/>
      <c r="K8" s="52"/>
      <c r="L8" s="52"/>
    </row>
    <row r="9" spans="1:23" ht="15.75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26" t="s">
        <v>11</v>
      </c>
      <c r="J9" s="16" t="s">
        <v>12</v>
      </c>
      <c r="K9" s="15">
        <v>11</v>
      </c>
      <c r="L9" s="15">
        <v>12</v>
      </c>
      <c r="O9" s="7"/>
      <c r="P9" s="8"/>
      <c r="Q9" s="8"/>
      <c r="R9" s="7"/>
      <c r="S9" s="7"/>
      <c r="T9" s="9"/>
      <c r="U9" s="10"/>
      <c r="V9" s="8"/>
      <c r="W9" s="11"/>
    </row>
    <row r="10" spans="1:23" x14ac:dyDescent="0.25">
      <c r="A10" s="17" t="s">
        <v>13</v>
      </c>
      <c r="B10" s="17">
        <v>1</v>
      </c>
      <c r="C10" s="53" t="s">
        <v>14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23" ht="33" customHeight="1" x14ac:dyDescent="0.25">
      <c r="A11" s="16">
        <v>1</v>
      </c>
      <c r="B11" s="18">
        <v>10001</v>
      </c>
      <c r="C11" s="31" t="s">
        <v>149</v>
      </c>
      <c r="D11" s="20"/>
      <c r="E11" s="33" t="s">
        <v>15</v>
      </c>
      <c r="F11" s="33" t="s">
        <v>151</v>
      </c>
      <c r="G11" s="34"/>
      <c r="H11" s="34"/>
      <c r="I11" s="34"/>
      <c r="J11" s="34"/>
      <c r="K11" s="31" t="s">
        <v>248</v>
      </c>
      <c r="L11" s="20"/>
    </row>
    <row r="12" spans="1:23" ht="24.75" customHeight="1" x14ac:dyDescent="0.25">
      <c r="A12" s="16"/>
      <c r="B12" s="18"/>
      <c r="C12" s="21" t="s">
        <v>153</v>
      </c>
      <c r="D12" s="20"/>
      <c r="E12" s="16" t="s">
        <v>15</v>
      </c>
      <c r="F12" s="16"/>
      <c r="G12" s="18">
        <v>8000</v>
      </c>
      <c r="H12" s="18">
        <v>8000</v>
      </c>
      <c r="I12" s="18">
        <f>+H12-G12</f>
        <v>0</v>
      </c>
      <c r="J12" s="43">
        <f>+I12/G12*100%</f>
        <v>0</v>
      </c>
      <c r="K12" s="21"/>
      <c r="L12" s="20"/>
    </row>
    <row r="13" spans="1:23" ht="24.75" customHeight="1" x14ac:dyDescent="0.25">
      <c r="A13" s="16"/>
      <c r="B13" s="18"/>
      <c r="C13" s="21" t="s">
        <v>154</v>
      </c>
      <c r="D13" s="20"/>
      <c r="E13" s="16" t="s">
        <v>15</v>
      </c>
      <c r="F13" s="16"/>
      <c r="G13" s="18">
        <v>8000</v>
      </c>
      <c r="H13" s="18">
        <v>7000</v>
      </c>
      <c r="I13" s="18">
        <f t="shared" ref="I13:I19" si="0">+H13-G13</f>
        <v>-1000</v>
      </c>
      <c r="J13" s="43">
        <f t="shared" ref="J13:J19" si="1">+I13/G13*100%</f>
        <v>-0.125</v>
      </c>
      <c r="K13" s="22"/>
      <c r="L13" s="20"/>
    </row>
    <row r="14" spans="1:23" ht="24.75" customHeight="1" x14ac:dyDescent="0.25">
      <c r="A14" s="16"/>
      <c r="B14" s="18"/>
      <c r="C14" s="21" t="s">
        <v>155</v>
      </c>
      <c r="D14" s="20"/>
      <c r="E14" s="16" t="s">
        <v>15</v>
      </c>
      <c r="F14" s="16"/>
      <c r="G14" s="18">
        <v>9000</v>
      </c>
      <c r="H14" s="18">
        <v>8000</v>
      </c>
      <c r="I14" s="18">
        <f t="shared" si="0"/>
        <v>-1000</v>
      </c>
      <c r="J14" s="43">
        <f t="shared" si="1"/>
        <v>-0.1111111111111111</v>
      </c>
      <c r="K14" s="22"/>
      <c r="L14" s="20"/>
    </row>
    <row r="15" spans="1:23" ht="24.75" customHeight="1" x14ac:dyDescent="0.25">
      <c r="A15" s="16"/>
      <c r="B15" s="18"/>
      <c r="C15" s="21" t="s">
        <v>156</v>
      </c>
      <c r="D15" s="20"/>
      <c r="E15" s="16" t="s">
        <v>15</v>
      </c>
      <c r="F15" s="16"/>
      <c r="G15" s="18">
        <v>7700</v>
      </c>
      <c r="H15" s="18">
        <v>7700</v>
      </c>
      <c r="I15" s="18">
        <f t="shared" si="0"/>
        <v>0</v>
      </c>
      <c r="J15" s="43">
        <f t="shared" si="1"/>
        <v>0</v>
      </c>
      <c r="K15" s="22"/>
      <c r="L15" s="20"/>
    </row>
    <row r="16" spans="1:23" ht="24.75" customHeight="1" x14ac:dyDescent="0.25">
      <c r="A16" s="16"/>
      <c r="B16" s="18"/>
      <c r="C16" s="21" t="s">
        <v>157</v>
      </c>
      <c r="D16" s="20"/>
      <c r="E16" s="16" t="s">
        <v>15</v>
      </c>
      <c r="F16" s="16"/>
      <c r="G16" s="18">
        <v>8000</v>
      </c>
      <c r="H16" s="18">
        <v>8000</v>
      </c>
      <c r="I16" s="18">
        <f t="shared" si="0"/>
        <v>0</v>
      </c>
      <c r="J16" s="43">
        <f t="shared" si="1"/>
        <v>0</v>
      </c>
      <c r="K16" s="22"/>
      <c r="L16" s="20"/>
    </row>
    <row r="17" spans="1:12" ht="24.75" customHeight="1" x14ac:dyDescent="0.25">
      <c r="A17" s="16"/>
      <c r="B17" s="18"/>
      <c r="C17" s="21" t="s">
        <v>158</v>
      </c>
      <c r="D17" s="20"/>
      <c r="E17" s="16" t="s">
        <v>15</v>
      </c>
      <c r="F17" s="16"/>
      <c r="G17" s="18">
        <v>11000</v>
      </c>
      <c r="H17" s="18">
        <v>11000</v>
      </c>
      <c r="I17" s="18">
        <f t="shared" si="0"/>
        <v>0</v>
      </c>
      <c r="J17" s="43">
        <f t="shared" si="1"/>
        <v>0</v>
      </c>
      <c r="K17" s="22"/>
      <c r="L17" s="20"/>
    </row>
    <row r="18" spans="1:12" ht="24.75" customHeight="1" x14ac:dyDescent="0.25">
      <c r="A18" s="16"/>
      <c r="B18" s="18"/>
      <c r="C18" s="21" t="s">
        <v>159</v>
      </c>
      <c r="D18" s="20"/>
      <c r="E18" s="16" t="s">
        <v>15</v>
      </c>
      <c r="F18" s="16"/>
      <c r="G18" s="18">
        <v>9000</v>
      </c>
      <c r="H18" s="18">
        <v>9000</v>
      </c>
      <c r="I18" s="18">
        <f t="shared" si="0"/>
        <v>0</v>
      </c>
      <c r="J18" s="43">
        <f t="shared" si="1"/>
        <v>0</v>
      </c>
      <c r="K18" s="22"/>
      <c r="L18" s="20"/>
    </row>
    <row r="19" spans="1:12" ht="24.75" customHeight="1" x14ac:dyDescent="0.25">
      <c r="A19" s="16"/>
      <c r="B19" s="18"/>
      <c r="C19" s="21" t="s">
        <v>160</v>
      </c>
      <c r="D19" s="20"/>
      <c r="E19" s="16" t="s">
        <v>15</v>
      </c>
      <c r="F19" s="16"/>
      <c r="G19" s="18">
        <v>8000</v>
      </c>
      <c r="H19" s="18">
        <v>8000</v>
      </c>
      <c r="I19" s="18">
        <f t="shared" si="0"/>
        <v>0</v>
      </c>
      <c r="J19" s="43">
        <f t="shared" si="1"/>
        <v>0</v>
      </c>
      <c r="K19" s="22"/>
      <c r="L19" s="20"/>
    </row>
    <row r="20" spans="1:12" ht="33" customHeight="1" x14ac:dyDescent="0.25">
      <c r="A20" s="16"/>
      <c r="B20" s="18">
        <v>10001</v>
      </c>
      <c r="C20" s="32" t="s">
        <v>150</v>
      </c>
      <c r="D20" s="20"/>
      <c r="E20" s="33" t="s">
        <v>15</v>
      </c>
      <c r="F20" s="33" t="s">
        <v>151</v>
      </c>
      <c r="G20" s="18"/>
      <c r="H20" s="18"/>
      <c r="I20" s="18"/>
      <c r="J20" s="18"/>
      <c r="K20" s="31" t="s">
        <v>248</v>
      </c>
      <c r="L20" s="20"/>
    </row>
    <row r="21" spans="1:12" ht="24.75" customHeight="1" x14ac:dyDescent="0.25">
      <c r="A21" s="16"/>
      <c r="B21" s="18"/>
      <c r="C21" s="21" t="s">
        <v>153</v>
      </c>
      <c r="D21" s="20"/>
      <c r="E21" s="16" t="s">
        <v>15</v>
      </c>
      <c r="F21" s="16"/>
      <c r="G21" s="18">
        <v>13000</v>
      </c>
      <c r="H21" s="18">
        <v>14000</v>
      </c>
      <c r="I21" s="18">
        <f>+H21-G21</f>
        <v>1000</v>
      </c>
      <c r="J21" s="43">
        <f>+I21/G21*100%</f>
        <v>7.6923076923076927E-2</v>
      </c>
      <c r="K21" s="22"/>
      <c r="L21" s="20"/>
    </row>
    <row r="22" spans="1:12" ht="24.75" customHeight="1" x14ac:dyDescent="0.25">
      <c r="A22" s="16"/>
      <c r="B22" s="18"/>
      <c r="C22" s="21" t="s">
        <v>154</v>
      </c>
      <c r="D22" s="20"/>
      <c r="E22" s="16" t="s">
        <v>15</v>
      </c>
      <c r="F22" s="16"/>
      <c r="G22" s="18">
        <v>12000</v>
      </c>
      <c r="H22" s="18">
        <v>12000</v>
      </c>
      <c r="I22" s="18">
        <f t="shared" ref="I22:I27" si="2">+H22-G22</f>
        <v>0</v>
      </c>
      <c r="J22" s="43">
        <f t="shared" ref="J22:J39" si="3">+I22/G22*100%</f>
        <v>0</v>
      </c>
      <c r="K22" s="22"/>
      <c r="L22" s="20"/>
    </row>
    <row r="23" spans="1:12" ht="24.75" customHeight="1" x14ac:dyDescent="0.25">
      <c r="A23" s="16"/>
      <c r="B23" s="18"/>
      <c r="C23" s="21" t="s">
        <v>155</v>
      </c>
      <c r="D23" s="20"/>
      <c r="E23" s="16" t="s">
        <v>15</v>
      </c>
      <c r="F23" s="16"/>
      <c r="G23" s="18">
        <v>13000</v>
      </c>
      <c r="H23" s="18">
        <v>12000</v>
      </c>
      <c r="I23" s="18">
        <f t="shared" si="2"/>
        <v>-1000</v>
      </c>
      <c r="J23" s="43">
        <f t="shared" si="3"/>
        <v>-7.6923076923076927E-2</v>
      </c>
      <c r="K23" s="22"/>
      <c r="L23" s="20"/>
    </row>
    <row r="24" spans="1:12" ht="24.75" customHeight="1" x14ac:dyDescent="0.25">
      <c r="A24" s="16"/>
      <c r="B24" s="18"/>
      <c r="C24" s="21" t="s">
        <v>156</v>
      </c>
      <c r="D24" s="20"/>
      <c r="E24" s="16" t="s">
        <v>15</v>
      </c>
      <c r="F24" s="16"/>
      <c r="G24" s="18">
        <v>13200</v>
      </c>
      <c r="H24" s="18">
        <v>13200</v>
      </c>
      <c r="I24" s="18">
        <f t="shared" si="2"/>
        <v>0</v>
      </c>
      <c r="J24" s="43">
        <f t="shared" si="3"/>
        <v>0</v>
      </c>
      <c r="K24" s="22"/>
      <c r="L24" s="20"/>
    </row>
    <row r="25" spans="1:12" ht="24.75" customHeight="1" x14ac:dyDescent="0.25">
      <c r="A25" s="16"/>
      <c r="B25" s="18"/>
      <c r="C25" s="21" t="s">
        <v>157</v>
      </c>
      <c r="D25" s="20"/>
      <c r="E25" s="16" t="s">
        <v>15</v>
      </c>
      <c r="F25" s="16"/>
      <c r="G25" s="18">
        <v>14000</v>
      </c>
      <c r="H25" s="18">
        <v>14000</v>
      </c>
      <c r="I25" s="18">
        <f t="shared" si="2"/>
        <v>0</v>
      </c>
      <c r="J25" s="43">
        <f t="shared" si="3"/>
        <v>0</v>
      </c>
      <c r="K25" s="22"/>
      <c r="L25" s="20"/>
    </row>
    <row r="26" spans="1:12" ht="24.75" customHeight="1" x14ac:dyDescent="0.25">
      <c r="A26" s="16"/>
      <c r="B26" s="18"/>
      <c r="C26" s="21" t="s">
        <v>158</v>
      </c>
      <c r="D26" s="20"/>
      <c r="E26" s="16" t="s">
        <v>15</v>
      </c>
      <c r="F26" s="16"/>
      <c r="G26" s="18">
        <v>17000</v>
      </c>
      <c r="H26" s="18">
        <v>17000</v>
      </c>
      <c r="I26" s="18">
        <f t="shared" si="2"/>
        <v>0</v>
      </c>
      <c r="J26" s="43">
        <f t="shared" si="3"/>
        <v>0</v>
      </c>
      <c r="K26" s="22"/>
      <c r="L26" s="20"/>
    </row>
    <row r="27" spans="1:12" ht="23.25" customHeight="1" x14ac:dyDescent="0.25">
      <c r="A27" s="16"/>
      <c r="B27" s="18"/>
      <c r="C27" s="21" t="s">
        <v>159</v>
      </c>
      <c r="D27" s="20"/>
      <c r="E27" s="16" t="s">
        <v>15</v>
      </c>
      <c r="F27" s="16"/>
      <c r="G27" s="18">
        <v>16500</v>
      </c>
      <c r="H27" s="18">
        <v>16000</v>
      </c>
      <c r="I27" s="18">
        <f t="shared" si="2"/>
        <v>-500</v>
      </c>
      <c r="J27" s="43">
        <f t="shared" si="3"/>
        <v>-3.0303030303030304E-2</v>
      </c>
      <c r="K27" s="22"/>
      <c r="L27" s="20"/>
    </row>
    <row r="28" spans="1:12" ht="24.75" customHeight="1" x14ac:dyDescent="0.25">
      <c r="A28" s="16"/>
      <c r="B28" s="18"/>
      <c r="C28" s="21" t="s">
        <v>160</v>
      </c>
      <c r="D28" s="20"/>
      <c r="E28" s="16" t="s">
        <v>15</v>
      </c>
      <c r="F28" s="16"/>
      <c r="G28" s="18">
        <v>14500</v>
      </c>
      <c r="H28" s="18">
        <v>15000</v>
      </c>
      <c r="I28" s="18">
        <f>+H28-G28</f>
        <v>500</v>
      </c>
      <c r="J28" s="43">
        <f t="shared" si="3"/>
        <v>3.4482758620689655E-2</v>
      </c>
      <c r="K28" s="22"/>
      <c r="L28" s="20"/>
    </row>
    <row r="29" spans="1:12" ht="37.5" customHeight="1" x14ac:dyDescent="0.25">
      <c r="A29" s="16">
        <v>2</v>
      </c>
      <c r="B29" s="18">
        <v>10002</v>
      </c>
      <c r="C29" s="19" t="s">
        <v>264</v>
      </c>
      <c r="D29" s="20" t="s">
        <v>152</v>
      </c>
      <c r="E29" s="16" t="s">
        <v>15</v>
      </c>
      <c r="F29" s="16" t="s">
        <v>151</v>
      </c>
      <c r="G29" s="18">
        <v>18000</v>
      </c>
      <c r="H29" s="18">
        <v>19000</v>
      </c>
      <c r="I29" s="18">
        <f t="shared" ref="I29:I47" si="4">+H29-G29</f>
        <v>1000</v>
      </c>
      <c r="J29" s="43">
        <f t="shared" si="3"/>
        <v>5.5555555555555552E-2</v>
      </c>
      <c r="K29" s="20"/>
      <c r="L29" s="20"/>
    </row>
    <row r="30" spans="1:12" ht="54.75" customHeight="1" x14ac:dyDescent="0.25">
      <c r="A30" s="16">
        <v>3</v>
      </c>
      <c r="B30" s="18">
        <v>10003</v>
      </c>
      <c r="C30" s="19" t="s">
        <v>16</v>
      </c>
      <c r="D30" s="20"/>
      <c r="E30" s="16" t="s">
        <v>15</v>
      </c>
      <c r="F30" s="26" t="s">
        <v>151</v>
      </c>
      <c r="G30" s="18">
        <v>50000</v>
      </c>
      <c r="H30" s="18">
        <v>65000</v>
      </c>
      <c r="I30" s="18">
        <f t="shared" si="4"/>
        <v>15000</v>
      </c>
      <c r="J30" s="43">
        <f>+I30/G30*100%</f>
        <v>0.3</v>
      </c>
      <c r="K30" s="20"/>
      <c r="L30" s="20"/>
    </row>
    <row r="31" spans="1:12" ht="54.75" customHeight="1" x14ac:dyDescent="0.25">
      <c r="A31" s="16">
        <v>4</v>
      </c>
      <c r="B31" s="18">
        <v>10004</v>
      </c>
      <c r="C31" s="19" t="s">
        <v>17</v>
      </c>
      <c r="D31" s="20"/>
      <c r="E31" s="16" t="s">
        <v>15</v>
      </c>
      <c r="F31" s="26" t="s">
        <v>151</v>
      </c>
      <c r="G31" s="18">
        <v>100000</v>
      </c>
      <c r="H31" s="18">
        <v>120000</v>
      </c>
      <c r="I31" s="18">
        <f t="shared" si="4"/>
        <v>20000</v>
      </c>
      <c r="J31" s="43">
        <f t="shared" si="3"/>
        <v>0.2</v>
      </c>
      <c r="K31" s="20"/>
      <c r="L31" s="20"/>
    </row>
    <row r="32" spans="1:12" ht="54.75" customHeight="1" x14ac:dyDescent="0.25">
      <c r="A32" s="16">
        <v>5</v>
      </c>
      <c r="B32" s="18">
        <v>10005</v>
      </c>
      <c r="C32" s="19" t="s">
        <v>18</v>
      </c>
      <c r="D32" s="20" t="s">
        <v>19</v>
      </c>
      <c r="E32" s="16" t="s">
        <v>15</v>
      </c>
      <c r="F32" s="26" t="s">
        <v>151</v>
      </c>
      <c r="G32" s="18">
        <v>250000</v>
      </c>
      <c r="H32" s="18">
        <v>250000</v>
      </c>
      <c r="I32" s="18">
        <f t="shared" si="4"/>
        <v>0</v>
      </c>
      <c r="J32" s="43">
        <f t="shared" si="3"/>
        <v>0</v>
      </c>
      <c r="K32" s="20"/>
      <c r="L32" s="20"/>
    </row>
    <row r="33" spans="1:12" ht="54.75" customHeight="1" x14ac:dyDescent="0.25">
      <c r="A33" s="16">
        <v>6</v>
      </c>
      <c r="B33" s="18">
        <v>10006</v>
      </c>
      <c r="C33" s="19" t="s">
        <v>20</v>
      </c>
      <c r="D33" s="20" t="s">
        <v>21</v>
      </c>
      <c r="E33" s="16" t="s">
        <v>15</v>
      </c>
      <c r="F33" s="26" t="s">
        <v>151</v>
      </c>
      <c r="G33" s="18">
        <v>250000</v>
      </c>
      <c r="H33" s="18">
        <v>250000</v>
      </c>
      <c r="I33" s="18">
        <f t="shared" si="4"/>
        <v>0</v>
      </c>
      <c r="J33" s="43">
        <f t="shared" si="3"/>
        <v>0</v>
      </c>
      <c r="K33" s="20"/>
      <c r="L33" s="20"/>
    </row>
    <row r="34" spans="1:12" ht="54.75" customHeight="1" x14ac:dyDescent="0.25">
      <c r="A34" s="16">
        <v>7</v>
      </c>
      <c r="B34" s="18">
        <v>10007</v>
      </c>
      <c r="C34" s="19" t="s">
        <v>22</v>
      </c>
      <c r="D34" s="20" t="s">
        <v>23</v>
      </c>
      <c r="E34" s="16" t="s">
        <v>15</v>
      </c>
      <c r="F34" s="26" t="s">
        <v>151</v>
      </c>
      <c r="G34" s="18">
        <v>130000</v>
      </c>
      <c r="H34" s="18">
        <v>130000</v>
      </c>
      <c r="I34" s="18">
        <f t="shared" si="4"/>
        <v>0</v>
      </c>
      <c r="J34" s="43">
        <f>+I34/G34*100%</f>
        <v>0</v>
      </c>
      <c r="K34" s="20"/>
      <c r="L34" s="20"/>
    </row>
    <row r="35" spans="1:12" ht="66" customHeight="1" x14ac:dyDescent="0.25">
      <c r="A35" s="16">
        <v>8</v>
      </c>
      <c r="B35" s="18">
        <v>10008</v>
      </c>
      <c r="C35" s="19" t="s">
        <v>24</v>
      </c>
      <c r="D35" s="20" t="s">
        <v>25</v>
      </c>
      <c r="E35" s="16" t="s">
        <v>15</v>
      </c>
      <c r="F35" s="26" t="s">
        <v>151</v>
      </c>
      <c r="G35" s="18">
        <v>90000</v>
      </c>
      <c r="H35" s="18">
        <v>95000</v>
      </c>
      <c r="I35" s="18">
        <f t="shared" si="4"/>
        <v>5000</v>
      </c>
      <c r="J35" s="43">
        <f t="shared" si="3"/>
        <v>5.5555555555555552E-2</v>
      </c>
      <c r="K35" s="20"/>
      <c r="L35" s="20"/>
    </row>
    <row r="36" spans="1:12" ht="30.75" customHeight="1" x14ac:dyDescent="0.25">
      <c r="A36" s="16">
        <v>9</v>
      </c>
      <c r="B36" s="18">
        <v>10009</v>
      </c>
      <c r="C36" s="19" t="s">
        <v>26</v>
      </c>
      <c r="D36" s="20" t="s">
        <v>27</v>
      </c>
      <c r="E36" s="16" t="s">
        <v>15</v>
      </c>
      <c r="F36" s="26" t="s">
        <v>151</v>
      </c>
      <c r="G36" s="18">
        <v>120000</v>
      </c>
      <c r="H36" s="18">
        <v>120000</v>
      </c>
      <c r="I36" s="18">
        <f t="shared" si="4"/>
        <v>0</v>
      </c>
      <c r="J36" s="43">
        <f t="shared" si="3"/>
        <v>0</v>
      </c>
      <c r="K36" s="20"/>
      <c r="L36" s="20"/>
    </row>
    <row r="37" spans="1:12" ht="54.75" customHeight="1" x14ac:dyDescent="0.25">
      <c r="A37" s="16">
        <v>10</v>
      </c>
      <c r="B37" s="18">
        <v>10010</v>
      </c>
      <c r="C37" s="19" t="s">
        <v>265</v>
      </c>
      <c r="D37" s="20" t="s">
        <v>28</v>
      </c>
      <c r="E37" s="16" t="s">
        <v>15</v>
      </c>
      <c r="F37" s="26" t="s">
        <v>151</v>
      </c>
      <c r="G37" s="18">
        <v>80000</v>
      </c>
      <c r="H37" s="18">
        <v>80000</v>
      </c>
      <c r="I37" s="18">
        <f>+H37-G37</f>
        <v>0</v>
      </c>
      <c r="J37" s="43">
        <f t="shared" si="3"/>
        <v>0</v>
      </c>
      <c r="K37" s="20"/>
      <c r="L37" s="20"/>
    </row>
    <row r="38" spans="1:12" ht="46.5" customHeight="1" x14ac:dyDescent="0.25">
      <c r="A38" s="16">
        <v>11</v>
      </c>
      <c r="B38" s="18">
        <v>10011</v>
      </c>
      <c r="C38" s="19" t="s">
        <v>29</v>
      </c>
      <c r="D38" s="20" t="s">
        <v>28</v>
      </c>
      <c r="E38" s="16" t="s">
        <v>15</v>
      </c>
      <c r="F38" s="26" t="s">
        <v>151</v>
      </c>
      <c r="G38" s="18">
        <v>70000</v>
      </c>
      <c r="H38" s="18">
        <v>70000</v>
      </c>
      <c r="I38" s="18">
        <f t="shared" si="4"/>
        <v>0</v>
      </c>
      <c r="J38" s="43">
        <f t="shared" si="3"/>
        <v>0</v>
      </c>
      <c r="K38" s="20"/>
      <c r="L38" s="20"/>
    </row>
    <row r="39" spans="1:12" ht="39" customHeight="1" x14ac:dyDescent="0.25">
      <c r="A39" s="16">
        <v>12</v>
      </c>
      <c r="B39" s="18">
        <v>10012</v>
      </c>
      <c r="C39" s="19" t="s">
        <v>30</v>
      </c>
      <c r="D39" s="20" t="s">
        <v>31</v>
      </c>
      <c r="E39" s="16" t="s">
        <v>15</v>
      </c>
      <c r="F39" s="26" t="s">
        <v>151</v>
      </c>
      <c r="G39" s="18">
        <v>200000</v>
      </c>
      <c r="H39" s="18">
        <v>200000</v>
      </c>
      <c r="I39" s="18">
        <f t="shared" si="4"/>
        <v>0</v>
      </c>
      <c r="J39" s="43">
        <f t="shared" si="3"/>
        <v>0</v>
      </c>
      <c r="K39" s="20"/>
      <c r="L39" s="20"/>
    </row>
    <row r="40" spans="1:12" ht="47.25" customHeight="1" x14ac:dyDescent="0.25">
      <c r="A40" s="16">
        <v>13</v>
      </c>
      <c r="B40" s="18">
        <v>10013</v>
      </c>
      <c r="C40" s="23" t="s">
        <v>32</v>
      </c>
      <c r="D40" s="24" t="s">
        <v>33</v>
      </c>
      <c r="E40" s="16" t="s">
        <v>15</v>
      </c>
      <c r="F40" s="26" t="s">
        <v>151</v>
      </c>
      <c r="G40" s="18">
        <v>15000</v>
      </c>
      <c r="H40" s="18">
        <v>15000</v>
      </c>
      <c r="I40" s="18">
        <f>+H40-G40</f>
        <v>0</v>
      </c>
      <c r="J40" s="43">
        <f>+(H40-G40)/G40*100%</f>
        <v>0</v>
      </c>
      <c r="K40" s="20"/>
      <c r="L40" s="20"/>
    </row>
    <row r="41" spans="1:12" ht="54.75" customHeight="1" x14ac:dyDescent="0.25">
      <c r="A41" s="16">
        <v>14</v>
      </c>
      <c r="B41" s="18">
        <v>10014</v>
      </c>
      <c r="C41" s="23" t="s">
        <v>34</v>
      </c>
      <c r="D41" s="20" t="s">
        <v>35</v>
      </c>
      <c r="E41" s="16" t="s">
        <v>15</v>
      </c>
      <c r="F41" s="26" t="s">
        <v>151</v>
      </c>
      <c r="G41" s="18">
        <v>10000</v>
      </c>
      <c r="H41" s="18">
        <v>10000</v>
      </c>
      <c r="I41" s="18">
        <f t="shared" si="4"/>
        <v>0</v>
      </c>
      <c r="J41" s="43">
        <f t="shared" ref="J41:J47" si="5">+(H41-G41)/G41*100%</f>
        <v>0</v>
      </c>
      <c r="K41" s="20"/>
      <c r="L41" s="20"/>
    </row>
    <row r="42" spans="1:12" ht="37.5" customHeight="1" x14ac:dyDescent="0.25">
      <c r="A42" s="16">
        <v>15</v>
      </c>
      <c r="B42" s="18">
        <v>10015</v>
      </c>
      <c r="C42" s="23" t="s">
        <v>36</v>
      </c>
      <c r="D42" s="20" t="s">
        <v>37</v>
      </c>
      <c r="E42" s="16" t="s">
        <v>15</v>
      </c>
      <c r="F42" s="26" t="s">
        <v>151</v>
      </c>
      <c r="G42" s="18">
        <v>15000</v>
      </c>
      <c r="H42" s="18">
        <v>15000</v>
      </c>
      <c r="I42" s="18">
        <f t="shared" si="4"/>
        <v>0</v>
      </c>
      <c r="J42" s="43">
        <f t="shared" si="5"/>
        <v>0</v>
      </c>
      <c r="K42" s="20"/>
      <c r="L42" s="20"/>
    </row>
    <row r="43" spans="1:12" ht="42" customHeight="1" x14ac:dyDescent="0.25">
      <c r="A43" s="16">
        <v>16</v>
      </c>
      <c r="B43" s="18">
        <v>10016</v>
      </c>
      <c r="C43" s="23" t="s">
        <v>38</v>
      </c>
      <c r="D43" s="25" t="s">
        <v>39</v>
      </c>
      <c r="E43" s="16" t="s">
        <v>15</v>
      </c>
      <c r="F43" s="26" t="s">
        <v>151</v>
      </c>
      <c r="G43" s="18">
        <v>15000</v>
      </c>
      <c r="H43" s="18">
        <v>15000</v>
      </c>
      <c r="I43" s="18">
        <f t="shared" si="4"/>
        <v>0</v>
      </c>
      <c r="J43" s="43">
        <f t="shared" si="5"/>
        <v>0</v>
      </c>
      <c r="K43" s="20"/>
      <c r="L43" s="20"/>
    </row>
    <row r="44" spans="1:12" ht="37.5" customHeight="1" x14ac:dyDescent="0.25">
      <c r="A44" s="16">
        <v>17</v>
      </c>
      <c r="B44" s="18">
        <v>10017</v>
      </c>
      <c r="C44" s="19" t="s">
        <v>40</v>
      </c>
      <c r="D44" s="20" t="s">
        <v>41</v>
      </c>
      <c r="E44" s="16" t="s">
        <v>15</v>
      </c>
      <c r="F44" s="26" t="s">
        <v>151</v>
      </c>
      <c r="G44" s="18">
        <v>7000</v>
      </c>
      <c r="H44" s="18">
        <v>7000</v>
      </c>
      <c r="I44" s="18">
        <f t="shared" si="4"/>
        <v>0</v>
      </c>
      <c r="J44" s="43">
        <f t="shared" si="5"/>
        <v>0</v>
      </c>
      <c r="K44" s="20"/>
      <c r="L44" s="20"/>
    </row>
    <row r="45" spans="1:12" ht="39" customHeight="1" x14ac:dyDescent="0.25">
      <c r="A45" s="16">
        <v>18</v>
      </c>
      <c r="B45" s="18">
        <v>10018</v>
      </c>
      <c r="C45" s="19" t="s">
        <v>42</v>
      </c>
      <c r="D45" s="20" t="s">
        <v>43</v>
      </c>
      <c r="E45" s="16" t="s">
        <v>44</v>
      </c>
      <c r="F45" s="26" t="s">
        <v>151</v>
      </c>
      <c r="G45" s="18">
        <v>44000</v>
      </c>
      <c r="H45" s="18">
        <v>44000</v>
      </c>
      <c r="I45" s="18">
        <f t="shared" si="4"/>
        <v>0</v>
      </c>
      <c r="J45" s="43">
        <f t="shared" si="5"/>
        <v>0</v>
      </c>
      <c r="K45" s="20"/>
      <c r="L45" s="27" t="s">
        <v>161</v>
      </c>
    </row>
    <row r="46" spans="1:12" ht="39.75" customHeight="1" x14ac:dyDescent="0.25">
      <c r="A46" s="16">
        <v>19</v>
      </c>
      <c r="B46" s="18">
        <v>10019</v>
      </c>
      <c r="C46" s="19" t="s">
        <v>163</v>
      </c>
      <c r="D46" s="20" t="s">
        <v>41</v>
      </c>
      <c r="E46" s="16" t="s">
        <v>15</v>
      </c>
      <c r="F46" s="26" t="s">
        <v>151</v>
      </c>
      <c r="G46" s="18">
        <v>18000</v>
      </c>
      <c r="H46" s="18">
        <v>18000</v>
      </c>
      <c r="I46" s="18">
        <f t="shared" si="4"/>
        <v>0</v>
      </c>
      <c r="J46" s="43">
        <f>+(H46-G46)/G46*100%</f>
        <v>0</v>
      </c>
      <c r="K46" s="20"/>
      <c r="L46" s="20" t="s">
        <v>162</v>
      </c>
    </row>
    <row r="47" spans="1:12" ht="38.25" customHeight="1" x14ac:dyDescent="0.25">
      <c r="A47" s="16">
        <v>20</v>
      </c>
      <c r="B47" s="18">
        <v>10020</v>
      </c>
      <c r="C47" s="19" t="s">
        <v>45</v>
      </c>
      <c r="D47" s="20" t="s">
        <v>164</v>
      </c>
      <c r="E47" s="16" t="s">
        <v>165</v>
      </c>
      <c r="F47" s="26" t="s">
        <v>151</v>
      </c>
      <c r="G47" s="18">
        <v>130000</v>
      </c>
      <c r="H47" s="18">
        <v>130000</v>
      </c>
      <c r="I47" s="18">
        <f t="shared" si="4"/>
        <v>0</v>
      </c>
      <c r="J47" s="43">
        <f t="shared" si="5"/>
        <v>0</v>
      </c>
      <c r="K47" s="20"/>
      <c r="L47" s="20" t="s">
        <v>166</v>
      </c>
    </row>
    <row r="48" spans="1:12" ht="29.25" customHeight="1" x14ac:dyDescent="0.25">
      <c r="A48" s="17" t="s">
        <v>46</v>
      </c>
      <c r="B48" s="17">
        <v>2</v>
      </c>
      <c r="C48" s="53" t="s">
        <v>47</v>
      </c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33.75" customHeight="1" x14ac:dyDescent="0.25">
      <c r="A49" s="49">
        <v>21</v>
      </c>
      <c r="B49" s="18">
        <v>20001</v>
      </c>
      <c r="C49" s="25" t="s">
        <v>48</v>
      </c>
      <c r="D49" s="20"/>
      <c r="E49" s="16" t="s">
        <v>15</v>
      </c>
      <c r="F49" s="16" t="s">
        <v>167</v>
      </c>
      <c r="G49" s="18">
        <v>18000</v>
      </c>
      <c r="H49" s="18">
        <v>18000</v>
      </c>
      <c r="I49" s="18">
        <f>+H49-G49</f>
        <v>0</v>
      </c>
      <c r="J49" s="43">
        <f>+(H49-G49)/G49*100%</f>
        <v>0</v>
      </c>
      <c r="K49" s="54" t="s">
        <v>252</v>
      </c>
      <c r="L49" s="29"/>
    </row>
    <row r="50" spans="1:12" ht="37.5" customHeight="1" x14ac:dyDescent="0.25">
      <c r="A50" s="49"/>
      <c r="B50" s="18">
        <v>20002</v>
      </c>
      <c r="C50" s="25" t="s">
        <v>49</v>
      </c>
      <c r="D50" s="20" t="s">
        <v>168</v>
      </c>
      <c r="E50" s="16" t="s">
        <v>15</v>
      </c>
      <c r="F50" s="16" t="s">
        <v>167</v>
      </c>
      <c r="G50" s="18">
        <v>38000</v>
      </c>
      <c r="H50" s="18">
        <v>38000</v>
      </c>
      <c r="I50" s="18">
        <f t="shared" ref="I50:I70" si="6">+H50-G50</f>
        <v>0</v>
      </c>
      <c r="J50" s="43">
        <f t="shared" ref="J50:J70" si="7">+(H50-G50)/G50*100%</f>
        <v>0</v>
      </c>
      <c r="K50" s="55"/>
      <c r="L50" s="29"/>
    </row>
    <row r="51" spans="1:12" ht="54.75" customHeight="1" x14ac:dyDescent="0.25">
      <c r="A51" s="49"/>
      <c r="B51" s="18">
        <v>20003</v>
      </c>
      <c r="C51" s="25" t="s">
        <v>50</v>
      </c>
      <c r="D51" s="20"/>
      <c r="E51" s="16" t="s">
        <v>15</v>
      </c>
      <c r="F51" s="26" t="s">
        <v>167</v>
      </c>
      <c r="G51" s="47">
        <v>32000</v>
      </c>
      <c r="H51" s="47">
        <v>32000</v>
      </c>
      <c r="I51" s="18">
        <f t="shared" si="6"/>
        <v>0</v>
      </c>
      <c r="J51" s="43">
        <f t="shared" si="7"/>
        <v>0</v>
      </c>
      <c r="K51" s="55"/>
      <c r="L51" s="29"/>
    </row>
    <row r="52" spans="1:12" ht="34.5" customHeight="1" x14ac:dyDescent="0.25">
      <c r="A52" s="49"/>
      <c r="B52" s="18">
        <v>20004</v>
      </c>
      <c r="C52" s="25" t="s">
        <v>51</v>
      </c>
      <c r="D52" s="20"/>
      <c r="E52" s="16" t="s">
        <v>15</v>
      </c>
      <c r="F52" s="26" t="s">
        <v>167</v>
      </c>
      <c r="G52" s="18">
        <v>30000</v>
      </c>
      <c r="H52" s="18">
        <v>30000</v>
      </c>
      <c r="I52" s="18">
        <f t="shared" si="6"/>
        <v>0</v>
      </c>
      <c r="J52" s="43">
        <f t="shared" si="7"/>
        <v>0</v>
      </c>
      <c r="K52" s="55"/>
      <c r="L52" s="29"/>
    </row>
    <row r="53" spans="1:12" ht="34.5" customHeight="1" x14ac:dyDescent="0.25">
      <c r="A53" s="49">
        <v>22</v>
      </c>
      <c r="B53" s="18">
        <v>20022</v>
      </c>
      <c r="C53" s="25" t="s">
        <v>52</v>
      </c>
      <c r="D53" s="20"/>
      <c r="E53" s="16" t="s">
        <v>15</v>
      </c>
      <c r="F53" s="26" t="s">
        <v>167</v>
      </c>
      <c r="G53" s="18">
        <v>315000</v>
      </c>
      <c r="H53" s="18">
        <v>315000</v>
      </c>
      <c r="I53" s="18">
        <f t="shared" si="6"/>
        <v>0</v>
      </c>
      <c r="J53" s="43">
        <f t="shared" si="7"/>
        <v>0</v>
      </c>
      <c r="K53" s="55"/>
      <c r="L53" s="29"/>
    </row>
    <row r="54" spans="1:12" ht="32.25" customHeight="1" x14ac:dyDescent="0.25">
      <c r="A54" s="49"/>
      <c r="B54" s="18">
        <v>20024</v>
      </c>
      <c r="C54" s="25" t="s">
        <v>53</v>
      </c>
      <c r="D54" s="20"/>
      <c r="E54" s="16" t="s">
        <v>15</v>
      </c>
      <c r="F54" s="26" t="s">
        <v>167</v>
      </c>
      <c r="G54" s="18">
        <v>50000</v>
      </c>
      <c r="H54" s="18">
        <v>50000</v>
      </c>
      <c r="I54" s="18">
        <f t="shared" si="6"/>
        <v>0</v>
      </c>
      <c r="J54" s="43">
        <f t="shared" si="7"/>
        <v>0</v>
      </c>
      <c r="K54" s="55"/>
      <c r="L54" s="29"/>
    </row>
    <row r="55" spans="1:12" ht="27.75" customHeight="1" x14ac:dyDescent="0.25">
      <c r="A55" s="49"/>
      <c r="B55" s="18">
        <v>20028</v>
      </c>
      <c r="C55" s="25" t="s">
        <v>54</v>
      </c>
      <c r="D55" s="20"/>
      <c r="E55" s="16" t="s">
        <v>15</v>
      </c>
      <c r="F55" s="26" t="s">
        <v>167</v>
      </c>
      <c r="G55" s="18">
        <v>90000</v>
      </c>
      <c r="H55" s="18">
        <v>90000</v>
      </c>
      <c r="I55" s="18">
        <f t="shared" si="6"/>
        <v>0</v>
      </c>
      <c r="J55" s="43">
        <f t="shared" si="7"/>
        <v>0</v>
      </c>
      <c r="K55" s="55"/>
      <c r="L55" s="29"/>
    </row>
    <row r="56" spans="1:12" ht="27.75" customHeight="1" x14ac:dyDescent="0.25">
      <c r="A56" s="49"/>
      <c r="B56" s="18">
        <v>20031</v>
      </c>
      <c r="C56" s="25" t="s">
        <v>55</v>
      </c>
      <c r="D56" s="20"/>
      <c r="E56" s="16" t="s">
        <v>15</v>
      </c>
      <c r="F56" s="26" t="s">
        <v>167</v>
      </c>
      <c r="G56" s="18">
        <v>240000</v>
      </c>
      <c r="H56" s="18">
        <v>240000</v>
      </c>
      <c r="I56" s="18">
        <f t="shared" si="6"/>
        <v>0</v>
      </c>
      <c r="J56" s="43">
        <f t="shared" si="7"/>
        <v>0</v>
      </c>
      <c r="K56" s="55"/>
      <c r="L56" s="29"/>
    </row>
    <row r="57" spans="1:12" ht="31.5" customHeight="1" x14ac:dyDescent="0.25">
      <c r="A57" s="49"/>
      <c r="B57" s="18">
        <v>20038</v>
      </c>
      <c r="C57" s="25" t="s">
        <v>171</v>
      </c>
      <c r="D57" s="26" t="s">
        <v>169</v>
      </c>
      <c r="E57" s="16" t="s">
        <v>175</v>
      </c>
      <c r="F57" s="16" t="s">
        <v>167</v>
      </c>
      <c r="G57" s="18">
        <v>20000</v>
      </c>
      <c r="H57" s="18">
        <v>20000</v>
      </c>
      <c r="I57" s="18">
        <f t="shared" si="6"/>
        <v>0</v>
      </c>
      <c r="J57" s="43">
        <f t="shared" si="7"/>
        <v>0</v>
      </c>
      <c r="K57" s="55"/>
      <c r="L57" s="29"/>
    </row>
    <row r="58" spans="1:12" ht="36" customHeight="1" x14ac:dyDescent="0.25">
      <c r="A58" s="49"/>
      <c r="B58" s="18">
        <v>20039</v>
      </c>
      <c r="C58" s="25" t="s">
        <v>170</v>
      </c>
      <c r="D58" s="26" t="s">
        <v>172</v>
      </c>
      <c r="E58" s="16" t="s">
        <v>175</v>
      </c>
      <c r="F58" s="26" t="s">
        <v>167</v>
      </c>
      <c r="G58" s="18">
        <v>15000</v>
      </c>
      <c r="H58" s="18">
        <v>15000</v>
      </c>
      <c r="I58" s="18">
        <f t="shared" si="6"/>
        <v>0</v>
      </c>
      <c r="J58" s="43">
        <f t="shared" si="7"/>
        <v>0</v>
      </c>
      <c r="K58" s="55"/>
      <c r="L58" s="29"/>
    </row>
    <row r="59" spans="1:12" ht="52.5" customHeight="1" x14ac:dyDescent="0.25">
      <c r="A59" s="49"/>
      <c r="B59" s="18">
        <v>20040</v>
      </c>
      <c r="C59" s="25" t="s">
        <v>176</v>
      </c>
      <c r="D59" s="26" t="s">
        <v>172</v>
      </c>
      <c r="E59" s="16" t="s">
        <v>175</v>
      </c>
      <c r="F59" s="26" t="s">
        <v>167</v>
      </c>
      <c r="G59" s="18">
        <v>10000</v>
      </c>
      <c r="H59" s="18">
        <v>10000</v>
      </c>
      <c r="I59" s="18">
        <f t="shared" si="6"/>
        <v>0</v>
      </c>
      <c r="J59" s="43">
        <f t="shared" si="7"/>
        <v>0</v>
      </c>
      <c r="K59" s="55"/>
      <c r="L59" s="29"/>
    </row>
    <row r="60" spans="1:12" ht="42.75" customHeight="1" x14ac:dyDescent="0.25">
      <c r="A60" s="49"/>
      <c r="B60" s="18">
        <v>20041</v>
      </c>
      <c r="C60" s="25" t="s">
        <v>173</v>
      </c>
      <c r="D60" s="20" t="s">
        <v>174</v>
      </c>
      <c r="E60" s="26" t="s">
        <v>175</v>
      </c>
      <c r="F60" s="26" t="s">
        <v>167</v>
      </c>
      <c r="G60" s="18">
        <v>10000</v>
      </c>
      <c r="H60" s="18">
        <v>10000</v>
      </c>
      <c r="I60" s="18">
        <f t="shared" si="6"/>
        <v>0</v>
      </c>
      <c r="J60" s="43">
        <f t="shared" si="7"/>
        <v>0</v>
      </c>
      <c r="K60" s="56"/>
      <c r="L60" s="29"/>
    </row>
    <row r="61" spans="1:12" ht="113.25" customHeight="1" x14ac:dyDescent="0.25">
      <c r="A61" s="49">
        <v>24</v>
      </c>
      <c r="B61" s="18">
        <v>20051</v>
      </c>
      <c r="C61" s="23" t="s">
        <v>56</v>
      </c>
      <c r="D61" s="26" t="s">
        <v>178</v>
      </c>
      <c r="E61" s="24" t="s">
        <v>57</v>
      </c>
      <c r="F61" s="26" t="s">
        <v>167</v>
      </c>
      <c r="G61" s="18">
        <v>18900</v>
      </c>
      <c r="H61" s="18">
        <v>18900</v>
      </c>
      <c r="I61" s="18">
        <f t="shared" si="6"/>
        <v>0</v>
      </c>
      <c r="J61" s="43">
        <f t="shared" si="7"/>
        <v>0</v>
      </c>
      <c r="K61" s="54" t="s">
        <v>177</v>
      </c>
      <c r="L61" s="26" t="s">
        <v>179</v>
      </c>
    </row>
    <row r="62" spans="1:12" ht="47.25" customHeight="1" x14ac:dyDescent="0.25">
      <c r="A62" s="49"/>
      <c r="B62" s="18">
        <v>20053</v>
      </c>
      <c r="C62" s="23" t="s">
        <v>58</v>
      </c>
      <c r="D62" s="20" t="s">
        <v>180</v>
      </c>
      <c r="E62" s="24" t="s">
        <v>57</v>
      </c>
      <c r="F62" s="26" t="s">
        <v>167</v>
      </c>
      <c r="G62" s="18">
        <v>4200</v>
      </c>
      <c r="H62" s="18">
        <v>4200</v>
      </c>
      <c r="I62" s="18">
        <f t="shared" si="6"/>
        <v>0</v>
      </c>
      <c r="J62" s="43">
        <f t="shared" si="7"/>
        <v>0</v>
      </c>
      <c r="K62" s="55"/>
      <c r="L62" s="26" t="s">
        <v>179</v>
      </c>
    </row>
    <row r="63" spans="1:12" ht="66" customHeight="1" x14ac:dyDescent="0.25">
      <c r="A63" s="49"/>
      <c r="B63" s="18">
        <v>20054</v>
      </c>
      <c r="C63" s="23" t="s">
        <v>59</v>
      </c>
      <c r="D63" s="26" t="s">
        <v>181</v>
      </c>
      <c r="E63" s="24" t="s">
        <v>57</v>
      </c>
      <c r="F63" s="26" t="s">
        <v>167</v>
      </c>
      <c r="G63" s="18">
        <v>5550</v>
      </c>
      <c r="H63" s="18">
        <v>5550</v>
      </c>
      <c r="I63" s="18">
        <f t="shared" si="6"/>
        <v>0</v>
      </c>
      <c r="J63" s="43">
        <f t="shared" si="7"/>
        <v>0</v>
      </c>
      <c r="K63" s="55"/>
      <c r="L63" s="26" t="s">
        <v>182</v>
      </c>
    </row>
    <row r="64" spans="1:12" ht="66" customHeight="1" x14ac:dyDescent="0.25">
      <c r="A64" s="49"/>
      <c r="B64" s="18">
        <v>20055</v>
      </c>
      <c r="C64" s="23" t="s">
        <v>60</v>
      </c>
      <c r="D64" s="26" t="s">
        <v>183</v>
      </c>
      <c r="E64" s="24" t="s">
        <v>57</v>
      </c>
      <c r="F64" s="26" t="s">
        <v>167</v>
      </c>
      <c r="G64" s="48">
        <v>378</v>
      </c>
      <c r="H64" s="26">
        <v>378</v>
      </c>
      <c r="I64" s="18">
        <f t="shared" si="6"/>
        <v>0</v>
      </c>
      <c r="J64" s="43">
        <f t="shared" si="7"/>
        <v>0</v>
      </c>
      <c r="K64" s="55"/>
      <c r="L64" s="26" t="s">
        <v>182</v>
      </c>
    </row>
    <row r="65" spans="1:12" ht="36" customHeight="1" x14ac:dyDescent="0.25">
      <c r="A65" s="16">
        <v>25</v>
      </c>
      <c r="B65" s="18">
        <v>20057</v>
      </c>
      <c r="C65" s="19" t="s">
        <v>61</v>
      </c>
      <c r="D65" s="25" t="s">
        <v>184</v>
      </c>
      <c r="E65" s="44" t="s">
        <v>70</v>
      </c>
      <c r="F65" s="26" t="s">
        <v>167</v>
      </c>
      <c r="G65" s="18">
        <v>35000</v>
      </c>
      <c r="H65" s="18">
        <v>35000</v>
      </c>
      <c r="I65" s="18">
        <f t="shared" si="6"/>
        <v>0</v>
      </c>
      <c r="J65" s="43">
        <f t="shared" si="7"/>
        <v>0</v>
      </c>
      <c r="K65" s="56"/>
      <c r="L65" s="26" t="s">
        <v>185</v>
      </c>
    </row>
    <row r="66" spans="1:12" ht="60" customHeight="1" x14ac:dyDescent="0.25">
      <c r="A66" s="16">
        <v>26</v>
      </c>
      <c r="B66" s="18">
        <v>20058</v>
      </c>
      <c r="C66" s="23" t="s">
        <v>62</v>
      </c>
      <c r="D66" s="24" t="s">
        <v>186</v>
      </c>
      <c r="E66" s="44" t="s">
        <v>188</v>
      </c>
      <c r="F66" s="26" t="s">
        <v>167</v>
      </c>
      <c r="G66" s="18">
        <v>40000</v>
      </c>
      <c r="H66" s="18">
        <v>40000</v>
      </c>
      <c r="I66" s="18">
        <f t="shared" si="6"/>
        <v>0</v>
      </c>
      <c r="J66" s="43">
        <f t="shared" si="7"/>
        <v>0</v>
      </c>
      <c r="K66" s="54" t="s">
        <v>253</v>
      </c>
      <c r="L66" s="20" t="s">
        <v>187</v>
      </c>
    </row>
    <row r="67" spans="1:12" ht="45.75" customHeight="1" x14ac:dyDescent="0.25">
      <c r="A67" s="16">
        <v>27</v>
      </c>
      <c r="B67" s="18">
        <v>20059</v>
      </c>
      <c r="C67" s="23" t="s">
        <v>63</v>
      </c>
      <c r="D67" s="25" t="s">
        <v>189</v>
      </c>
      <c r="E67" s="44" t="s">
        <v>175</v>
      </c>
      <c r="F67" s="26" t="s">
        <v>167</v>
      </c>
      <c r="G67" s="18">
        <v>15000</v>
      </c>
      <c r="H67" s="18">
        <v>15000</v>
      </c>
      <c r="I67" s="18">
        <f t="shared" si="6"/>
        <v>0</v>
      </c>
      <c r="J67" s="43">
        <f t="shared" si="7"/>
        <v>0</v>
      </c>
      <c r="K67" s="55"/>
      <c r="L67" s="26" t="s">
        <v>190</v>
      </c>
    </row>
    <row r="68" spans="1:12" ht="37.5" customHeight="1" x14ac:dyDescent="0.25">
      <c r="A68" s="16">
        <v>28</v>
      </c>
      <c r="B68" s="18">
        <v>20060</v>
      </c>
      <c r="C68" s="23" t="s">
        <v>64</v>
      </c>
      <c r="D68" s="25" t="s">
        <v>192</v>
      </c>
      <c r="E68" s="44" t="s">
        <v>193</v>
      </c>
      <c r="F68" s="26" t="s">
        <v>167</v>
      </c>
      <c r="G68" s="18">
        <v>70000</v>
      </c>
      <c r="H68" s="18">
        <v>70000</v>
      </c>
      <c r="I68" s="18">
        <f t="shared" si="6"/>
        <v>0</v>
      </c>
      <c r="J68" s="43">
        <f t="shared" si="7"/>
        <v>0</v>
      </c>
      <c r="K68" s="55"/>
      <c r="L68" s="20" t="s">
        <v>191</v>
      </c>
    </row>
    <row r="69" spans="1:12" ht="36.75" customHeight="1" x14ac:dyDescent="0.25">
      <c r="A69" s="16">
        <v>29</v>
      </c>
      <c r="B69" s="18">
        <v>20061</v>
      </c>
      <c r="C69" s="23" t="s">
        <v>65</v>
      </c>
      <c r="D69" s="25" t="s">
        <v>194</v>
      </c>
      <c r="E69" s="44" t="s">
        <v>15</v>
      </c>
      <c r="F69" s="26" t="s">
        <v>167</v>
      </c>
      <c r="G69" s="18">
        <v>8500</v>
      </c>
      <c r="H69" s="18">
        <v>7600</v>
      </c>
      <c r="I69" s="18">
        <f t="shared" si="6"/>
        <v>-900</v>
      </c>
      <c r="J69" s="43">
        <f>+(H69-G69)/G69*100%</f>
        <v>-0.10588235294117647</v>
      </c>
      <c r="K69" s="55"/>
      <c r="L69" s="20" t="s">
        <v>195</v>
      </c>
    </row>
    <row r="70" spans="1:12" ht="34.5" customHeight="1" x14ac:dyDescent="0.25">
      <c r="A70" s="16">
        <v>30</v>
      </c>
      <c r="B70" s="18">
        <v>20062</v>
      </c>
      <c r="C70" s="23" t="s">
        <v>66</v>
      </c>
      <c r="D70" s="25" t="s">
        <v>266</v>
      </c>
      <c r="E70" s="44" t="s">
        <v>15</v>
      </c>
      <c r="F70" s="36" t="s">
        <v>167</v>
      </c>
      <c r="G70" s="18">
        <v>4000</v>
      </c>
      <c r="H70" s="18">
        <v>4000</v>
      </c>
      <c r="I70" s="18">
        <f t="shared" si="6"/>
        <v>0</v>
      </c>
      <c r="J70" s="43">
        <f t="shared" si="7"/>
        <v>0</v>
      </c>
      <c r="K70" s="56"/>
      <c r="L70" s="20" t="s">
        <v>196</v>
      </c>
    </row>
    <row r="71" spans="1:12" ht="22.5" customHeight="1" x14ac:dyDescent="0.25">
      <c r="A71" s="17" t="s">
        <v>67</v>
      </c>
      <c r="B71" s="17">
        <v>3</v>
      </c>
      <c r="C71" s="53" t="s">
        <v>68</v>
      </c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45.75" customHeight="1" x14ac:dyDescent="0.25">
      <c r="A72" s="16">
        <v>31</v>
      </c>
      <c r="B72" s="18">
        <v>30001</v>
      </c>
      <c r="C72" s="19" t="s">
        <v>197</v>
      </c>
      <c r="D72" s="20" t="s">
        <v>69</v>
      </c>
      <c r="E72" s="16" t="s">
        <v>70</v>
      </c>
      <c r="F72" s="16" t="s">
        <v>167</v>
      </c>
      <c r="G72" s="18">
        <v>5000</v>
      </c>
      <c r="H72" s="18">
        <v>5000</v>
      </c>
      <c r="I72" s="18">
        <f>+H72-G72</f>
        <v>0</v>
      </c>
      <c r="J72" s="43">
        <f>+(H72-G72)/G72*100%</f>
        <v>0</v>
      </c>
      <c r="K72" s="54" t="s">
        <v>259</v>
      </c>
      <c r="L72" s="35"/>
    </row>
    <row r="73" spans="1:12" ht="45.75" customHeight="1" x14ac:dyDescent="0.25">
      <c r="A73" s="16">
        <v>32</v>
      </c>
      <c r="B73" s="18">
        <v>30002</v>
      </c>
      <c r="C73" s="19" t="s">
        <v>198</v>
      </c>
      <c r="D73" s="20" t="s">
        <v>71</v>
      </c>
      <c r="E73" s="16" t="s">
        <v>70</v>
      </c>
      <c r="F73" s="36" t="s">
        <v>167</v>
      </c>
      <c r="G73" s="18">
        <v>70000</v>
      </c>
      <c r="H73" s="18">
        <v>70000</v>
      </c>
      <c r="I73" s="18">
        <f>+H73-G73</f>
        <v>0</v>
      </c>
      <c r="J73" s="43">
        <f>+(H73-G73)/G73*100%</f>
        <v>0</v>
      </c>
      <c r="K73" s="55"/>
      <c r="L73" s="35"/>
    </row>
    <row r="74" spans="1:12" ht="47.25" customHeight="1" x14ac:dyDescent="0.25">
      <c r="A74" s="16">
        <v>33</v>
      </c>
      <c r="B74" s="18">
        <v>30003</v>
      </c>
      <c r="C74" s="19" t="s">
        <v>199</v>
      </c>
      <c r="D74" s="20" t="s">
        <v>72</v>
      </c>
      <c r="E74" s="16" t="s">
        <v>73</v>
      </c>
      <c r="F74" s="36" t="s">
        <v>167</v>
      </c>
      <c r="G74" s="18">
        <v>190000</v>
      </c>
      <c r="H74" s="18">
        <v>190000</v>
      </c>
      <c r="I74" s="18">
        <f>+H74-G74</f>
        <v>0</v>
      </c>
      <c r="J74" s="43">
        <f>+(H74-G74)/G74*100%</f>
        <v>0</v>
      </c>
      <c r="K74" s="55"/>
      <c r="L74" s="35"/>
    </row>
    <row r="75" spans="1:12" ht="44.25" customHeight="1" x14ac:dyDescent="0.25">
      <c r="A75" s="16">
        <v>34</v>
      </c>
      <c r="B75" s="18">
        <v>30004</v>
      </c>
      <c r="C75" s="19" t="s">
        <v>200</v>
      </c>
      <c r="D75" s="20" t="s">
        <v>72</v>
      </c>
      <c r="E75" s="16" t="s">
        <v>73</v>
      </c>
      <c r="F75" s="36" t="s">
        <v>167</v>
      </c>
      <c r="G75" s="18">
        <v>230000</v>
      </c>
      <c r="H75" s="18">
        <v>230000</v>
      </c>
      <c r="I75" s="18">
        <f>+H75-G75</f>
        <v>0</v>
      </c>
      <c r="J75" s="43">
        <f t="shared" ref="J75:J85" si="8">+(H75-G75)/G34*100%</f>
        <v>0</v>
      </c>
      <c r="K75" s="56"/>
      <c r="L75" s="35"/>
    </row>
    <row r="76" spans="1:12" ht="24" customHeight="1" x14ac:dyDescent="0.25">
      <c r="A76" s="17" t="s">
        <v>74</v>
      </c>
      <c r="B76" s="17">
        <v>4</v>
      </c>
      <c r="C76" s="53" t="s">
        <v>75</v>
      </c>
      <c r="D76" s="53"/>
      <c r="E76" s="53"/>
      <c r="F76" s="53"/>
      <c r="G76" s="53"/>
      <c r="H76" s="53"/>
      <c r="I76" s="53"/>
      <c r="J76" s="53"/>
      <c r="K76" s="53"/>
      <c r="L76" s="53"/>
    </row>
    <row r="77" spans="1:12" ht="31.5" customHeight="1" x14ac:dyDescent="0.25">
      <c r="A77" s="16">
        <v>35</v>
      </c>
      <c r="B77" s="18">
        <v>40001</v>
      </c>
      <c r="C77" s="19" t="s">
        <v>76</v>
      </c>
      <c r="D77" s="19" t="s">
        <v>77</v>
      </c>
      <c r="E77" s="16" t="s">
        <v>78</v>
      </c>
      <c r="F77" s="36" t="s">
        <v>167</v>
      </c>
      <c r="G77" s="18">
        <v>66000</v>
      </c>
      <c r="H77" s="18">
        <v>66000</v>
      </c>
      <c r="I77" s="18">
        <f>+H77-G77</f>
        <v>0</v>
      </c>
      <c r="J77" s="43">
        <f t="shared" si="8"/>
        <v>0</v>
      </c>
      <c r="K77" s="54" t="s">
        <v>208</v>
      </c>
      <c r="L77" s="20" t="s">
        <v>201</v>
      </c>
    </row>
    <row r="78" spans="1:12" ht="31.5" customHeight="1" x14ac:dyDescent="0.25">
      <c r="A78" s="16">
        <v>36</v>
      </c>
      <c r="B78" s="18">
        <v>40002</v>
      </c>
      <c r="C78" s="19" t="s">
        <v>202</v>
      </c>
      <c r="D78" s="19" t="s">
        <v>203</v>
      </c>
      <c r="E78" s="16" t="s">
        <v>15</v>
      </c>
      <c r="F78" s="36" t="s">
        <v>167</v>
      </c>
      <c r="G78" s="18">
        <v>16950</v>
      </c>
      <c r="H78" s="18">
        <v>16950</v>
      </c>
      <c r="I78" s="18">
        <f t="shared" ref="I78:I85" si="9">+H78-G78</f>
        <v>0</v>
      </c>
      <c r="J78" s="43">
        <f t="shared" si="8"/>
        <v>0</v>
      </c>
      <c r="K78" s="55"/>
      <c r="L78" s="20" t="s">
        <v>204</v>
      </c>
    </row>
    <row r="79" spans="1:12" ht="65.25" customHeight="1" x14ac:dyDescent="0.25">
      <c r="A79" s="16">
        <v>37</v>
      </c>
      <c r="B79" s="18">
        <v>40003</v>
      </c>
      <c r="C79" s="19" t="s">
        <v>79</v>
      </c>
      <c r="D79" s="19" t="s">
        <v>80</v>
      </c>
      <c r="E79" s="16" t="s">
        <v>81</v>
      </c>
      <c r="F79" s="36" t="s">
        <v>167</v>
      </c>
      <c r="G79" s="18">
        <v>260000</v>
      </c>
      <c r="H79" s="18">
        <v>260000</v>
      </c>
      <c r="I79" s="18">
        <f t="shared" si="9"/>
        <v>0</v>
      </c>
      <c r="J79" s="43">
        <f>+(H79-G79)/G79*100%</f>
        <v>0</v>
      </c>
      <c r="K79" s="55"/>
      <c r="L79" s="20"/>
    </row>
    <row r="80" spans="1:12" ht="61.5" customHeight="1" x14ac:dyDescent="0.25">
      <c r="A80" s="16">
        <v>38</v>
      </c>
      <c r="B80" s="18">
        <v>40004</v>
      </c>
      <c r="C80" s="19" t="s">
        <v>82</v>
      </c>
      <c r="D80" s="19" t="s">
        <v>80</v>
      </c>
      <c r="E80" s="16" t="s">
        <v>81</v>
      </c>
      <c r="F80" s="36" t="s">
        <v>167</v>
      </c>
      <c r="G80" s="18">
        <v>280000</v>
      </c>
      <c r="H80" s="18">
        <v>280000</v>
      </c>
      <c r="I80" s="18">
        <f t="shared" si="9"/>
        <v>0</v>
      </c>
      <c r="J80" s="43">
        <f>+(H80-G80)/G80*100%</f>
        <v>0</v>
      </c>
      <c r="K80" s="55"/>
      <c r="L80" s="20"/>
    </row>
    <row r="81" spans="1:15" ht="66" customHeight="1" x14ac:dyDescent="0.25">
      <c r="A81" s="16">
        <v>39</v>
      </c>
      <c r="B81" s="18">
        <v>40005</v>
      </c>
      <c r="C81" s="19" t="s">
        <v>83</v>
      </c>
      <c r="D81" s="19" t="s">
        <v>80</v>
      </c>
      <c r="E81" s="16" t="s">
        <v>81</v>
      </c>
      <c r="F81" s="36" t="s">
        <v>167</v>
      </c>
      <c r="G81" s="18">
        <v>260000</v>
      </c>
      <c r="H81" s="18">
        <v>260000</v>
      </c>
      <c r="I81" s="18">
        <f t="shared" si="9"/>
        <v>0</v>
      </c>
      <c r="J81" s="43">
        <f>+(H81-G81)/G81*100%</f>
        <v>0</v>
      </c>
      <c r="K81" s="55"/>
      <c r="L81" s="20"/>
    </row>
    <row r="82" spans="1:15" ht="78" customHeight="1" x14ac:dyDescent="0.25">
      <c r="A82" s="16">
        <v>40</v>
      </c>
      <c r="B82" s="18">
        <v>40006</v>
      </c>
      <c r="C82" s="19" t="s">
        <v>84</v>
      </c>
      <c r="D82" s="19" t="s">
        <v>85</v>
      </c>
      <c r="E82" s="16" t="s">
        <v>86</v>
      </c>
      <c r="F82" s="36" t="s">
        <v>167</v>
      </c>
      <c r="G82" s="18">
        <v>1280</v>
      </c>
      <c r="H82" s="18">
        <v>1280</v>
      </c>
      <c r="I82" s="18">
        <f t="shared" si="9"/>
        <v>0</v>
      </c>
      <c r="J82" s="43">
        <f t="shared" si="8"/>
        <v>0</v>
      </c>
      <c r="K82" s="55"/>
      <c r="L82" s="20" t="s">
        <v>205</v>
      </c>
    </row>
    <row r="83" spans="1:15" ht="44.25" customHeight="1" x14ac:dyDescent="0.25">
      <c r="A83" s="16">
        <v>41</v>
      </c>
      <c r="B83" s="18">
        <v>40007</v>
      </c>
      <c r="C83" s="19" t="s">
        <v>209</v>
      </c>
      <c r="D83" s="19" t="s">
        <v>87</v>
      </c>
      <c r="E83" s="16" t="s">
        <v>88</v>
      </c>
      <c r="F83" s="36" t="s">
        <v>167</v>
      </c>
      <c r="G83" s="18">
        <v>49300</v>
      </c>
      <c r="H83" s="18">
        <v>49300</v>
      </c>
      <c r="I83" s="18">
        <f t="shared" si="9"/>
        <v>0</v>
      </c>
      <c r="J83" s="43">
        <f t="shared" si="8"/>
        <v>0</v>
      </c>
      <c r="K83" s="55"/>
      <c r="L83" s="20"/>
    </row>
    <row r="84" spans="1:15" ht="48.75" customHeight="1" x14ac:dyDescent="0.25">
      <c r="A84" s="16">
        <v>42</v>
      </c>
      <c r="B84" s="18">
        <v>40008</v>
      </c>
      <c r="C84" s="19" t="s">
        <v>206</v>
      </c>
      <c r="D84" s="19" t="s">
        <v>89</v>
      </c>
      <c r="E84" s="16" t="s">
        <v>15</v>
      </c>
      <c r="F84" s="36" t="s">
        <v>167</v>
      </c>
      <c r="G84" s="18">
        <v>30000</v>
      </c>
      <c r="H84" s="18">
        <v>27580</v>
      </c>
      <c r="I84" s="18">
        <f t="shared" si="9"/>
        <v>-2420</v>
      </c>
      <c r="J84" s="43">
        <f>+(H84-G84)/G84*100%</f>
        <v>-8.0666666666666664E-2</v>
      </c>
      <c r="K84" s="56"/>
      <c r="L84" s="20" t="s">
        <v>207</v>
      </c>
    </row>
    <row r="85" spans="1:15" ht="51" customHeight="1" x14ac:dyDescent="0.25">
      <c r="A85" s="16">
        <v>43</v>
      </c>
      <c r="B85" s="18">
        <v>40009</v>
      </c>
      <c r="C85" s="19" t="s">
        <v>90</v>
      </c>
      <c r="D85" s="19" t="s">
        <v>210</v>
      </c>
      <c r="E85" s="16" t="s">
        <v>81</v>
      </c>
      <c r="F85" s="36" t="s">
        <v>167</v>
      </c>
      <c r="G85" s="18">
        <v>5600</v>
      </c>
      <c r="H85" s="18">
        <v>5600</v>
      </c>
      <c r="I85" s="18">
        <f t="shared" si="9"/>
        <v>0</v>
      </c>
      <c r="J85" s="43">
        <f t="shared" si="8"/>
        <v>0</v>
      </c>
      <c r="K85" s="37" t="s">
        <v>250</v>
      </c>
      <c r="L85" s="20" t="s">
        <v>91</v>
      </c>
    </row>
    <row r="86" spans="1:15" ht="24.75" customHeight="1" x14ac:dyDescent="0.25">
      <c r="A86" s="17" t="s">
        <v>92</v>
      </c>
      <c r="B86" s="17">
        <v>5</v>
      </c>
      <c r="C86" s="53" t="s">
        <v>93</v>
      </c>
      <c r="D86" s="53"/>
      <c r="E86" s="53"/>
      <c r="F86" s="53"/>
      <c r="G86" s="53"/>
      <c r="H86" s="53"/>
      <c r="I86" s="53"/>
      <c r="J86" s="53"/>
      <c r="K86" s="53"/>
      <c r="L86" s="53"/>
    </row>
    <row r="87" spans="1:15" ht="92.25" customHeight="1" x14ac:dyDescent="0.25">
      <c r="A87" s="16">
        <v>44</v>
      </c>
      <c r="B87" s="28">
        <v>50001</v>
      </c>
      <c r="C87" s="23" t="s">
        <v>214</v>
      </c>
      <c r="D87" s="23" t="s">
        <v>94</v>
      </c>
      <c r="E87" s="41" t="s">
        <v>165</v>
      </c>
      <c r="F87" s="36" t="s">
        <v>167</v>
      </c>
      <c r="G87" s="18">
        <v>24000</v>
      </c>
      <c r="H87" s="18">
        <v>24000</v>
      </c>
      <c r="I87" s="18">
        <f t="shared" ref="I87:I94" si="10">+H87-G87</f>
        <v>0</v>
      </c>
      <c r="J87" s="43">
        <f>+(H87-G87)/G87*100%</f>
        <v>0</v>
      </c>
      <c r="K87" s="61" t="s">
        <v>219</v>
      </c>
      <c r="L87" s="36" t="s">
        <v>220</v>
      </c>
    </row>
    <row r="88" spans="1:15" ht="87" customHeight="1" x14ac:dyDescent="0.25">
      <c r="A88" s="16">
        <v>45</v>
      </c>
      <c r="B88" s="28">
        <v>50002</v>
      </c>
      <c r="C88" s="23" t="s">
        <v>215</v>
      </c>
      <c r="D88" s="23" t="s">
        <v>212</v>
      </c>
      <c r="E88" s="41" t="s">
        <v>165</v>
      </c>
      <c r="F88" s="36" t="s">
        <v>167</v>
      </c>
      <c r="G88" s="18">
        <v>80000</v>
      </c>
      <c r="H88" s="18">
        <v>80000</v>
      </c>
      <c r="I88" s="18">
        <f t="shared" si="10"/>
        <v>0</v>
      </c>
      <c r="J88" s="43">
        <f>+(H88-G88)/G88*100%</f>
        <v>0</v>
      </c>
      <c r="K88" s="62"/>
      <c r="L88" s="36" t="s">
        <v>211</v>
      </c>
      <c r="O88" s="40"/>
    </row>
    <row r="89" spans="1:15" ht="80.25" customHeight="1" x14ac:dyDescent="0.25">
      <c r="A89" s="16">
        <v>46</v>
      </c>
      <c r="B89" s="28">
        <v>50003</v>
      </c>
      <c r="C89" s="23" t="s">
        <v>216</v>
      </c>
      <c r="D89" s="23" t="s">
        <v>213</v>
      </c>
      <c r="E89" s="41" t="s">
        <v>222</v>
      </c>
      <c r="F89" s="36" t="s">
        <v>167</v>
      </c>
      <c r="G89" s="18">
        <v>10000</v>
      </c>
      <c r="H89" s="18">
        <v>10000</v>
      </c>
      <c r="I89" s="18">
        <f t="shared" si="10"/>
        <v>0</v>
      </c>
      <c r="J89" s="43">
        <f>+(H89-G89)/G89*100%</f>
        <v>0</v>
      </c>
      <c r="K89" s="62"/>
      <c r="L89" s="35" t="s">
        <v>221</v>
      </c>
      <c r="O89" s="40"/>
    </row>
    <row r="90" spans="1:15" ht="93" customHeight="1" x14ac:dyDescent="0.25">
      <c r="A90" s="16">
        <v>47</v>
      </c>
      <c r="B90" s="28">
        <v>50004</v>
      </c>
      <c r="C90" s="23" t="s">
        <v>217</v>
      </c>
      <c r="D90" s="23" t="s">
        <v>223</v>
      </c>
      <c r="E90" s="41" t="s">
        <v>222</v>
      </c>
      <c r="F90" s="36" t="s">
        <v>167</v>
      </c>
      <c r="G90" s="18">
        <v>4000</v>
      </c>
      <c r="H90" s="18">
        <v>4000</v>
      </c>
      <c r="I90" s="18">
        <f t="shared" si="10"/>
        <v>0</v>
      </c>
      <c r="J90" s="43">
        <f t="shared" ref="J90:J94" si="11">+(H90-G90)/G90*100%</f>
        <v>0</v>
      </c>
      <c r="K90" s="62"/>
      <c r="L90" s="35" t="s">
        <v>224</v>
      </c>
      <c r="O90" s="40"/>
    </row>
    <row r="91" spans="1:15" ht="81.75" customHeight="1" x14ac:dyDescent="0.25">
      <c r="A91" s="16">
        <v>48</v>
      </c>
      <c r="B91" s="28">
        <v>50005</v>
      </c>
      <c r="C91" s="23" t="s">
        <v>218</v>
      </c>
      <c r="D91" s="23" t="s">
        <v>225</v>
      </c>
      <c r="E91" s="41" t="s">
        <v>226</v>
      </c>
      <c r="F91" s="36" t="s">
        <v>167</v>
      </c>
      <c r="G91" s="18">
        <v>6000</v>
      </c>
      <c r="H91" s="18">
        <v>6000</v>
      </c>
      <c r="I91" s="18">
        <f t="shared" si="10"/>
        <v>0</v>
      </c>
      <c r="J91" s="43">
        <f t="shared" si="11"/>
        <v>0</v>
      </c>
      <c r="K91" s="62"/>
      <c r="L91" s="35" t="s">
        <v>227</v>
      </c>
    </row>
    <row r="92" spans="1:15" ht="76.5" customHeight="1" x14ac:dyDescent="0.25">
      <c r="A92" s="16">
        <v>49</v>
      </c>
      <c r="B92" s="28">
        <v>50006</v>
      </c>
      <c r="C92" s="23" t="s">
        <v>235</v>
      </c>
      <c r="D92" s="23" t="s">
        <v>236</v>
      </c>
      <c r="E92" s="41" t="s">
        <v>228</v>
      </c>
      <c r="F92" s="36" t="s">
        <v>167</v>
      </c>
      <c r="G92" s="18">
        <v>10000</v>
      </c>
      <c r="H92" s="18">
        <v>10000</v>
      </c>
      <c r="I92" s="18">
        <f t="shared" si="10"/>
        <v>0</v>
      </c>
      <c r="J92" s="43">
        <f t="shared" si="11"/>
        <v>0</v>
      </c>
      <c r="K92" s="62"/>
      <c r="L92" s="35" t="s">
        <v>229</v>
      </c>
    </row>
    <row r="93" spans="1:15" ht="79.5" customHeight="1" x14ac:dyDescent="0.25">
      <c r="A93" s="16">
        <v>50</v>
      </c>
      <c r="B93" s="28">
        <v>50007</v>
      </c>
      <c r="C93" s="23" t="s">
        <v>232</v>
      </c>
      <c r="D93" s="23" t="s">
        <v>230</v>
      </c>
      <c r="E93" s="41" t="s">
        <v>222</v>
      </c>
      <c r="F93" s="36" t="s">
        <v>167</v>
      </c>
      <c r="G93" s="18">
        <v>11000</v>
      </c>
      <c r="H93" s="18">
        <v>11000</v>
      </c>
      <c r="I93" s="18">
        <f t="shared" si="10"/>
        <v>0</v>
      </c>
      <c r="J93" s="43">
        <f>+(H93-G93)/G93*100%</f>
        <v>0</v>
      </c>
      <c r="K93" s="62"/>
      <c r="L93" s="35" t="s">
        <v>231</v>
      </c>
    </row>
    <row r="94" spans="1:15" ht="79.5" customHeight="1" x14ac:dyDescent="0.25">
      <c r="A94" s="16">
        <v>51</v>
      </c>
      <c r="B94" s="28">
        <v>50008</v>
      </c>
      <c r="C94" s="23" t="s">
        <v>233</v>
      </c>
      <c r="D94" s="23" t="s">
        <v>234</v>
      </c>
      <c r="E94" s="41" t="s">
        <v>222</v>
      </c>
      <c r="F94" s="36" t="s">
        <v>167</v>
      </c>
      <c r="G94" s="18">
        <v>12000</v>
      </c>
      <c r="H94" s="18">
        <v>12000</v>
      </c>
      <c r="I94" s="18">
        <f t="shared" si="10"/>
        <v>0</v>
      </c>
      <c r="J94" s="43">
        <f t="shared" si="11"/>
        <v>0</v>
      </c>
      <c r="K94" s="63"/>
      <c r="L94" s="35" t="s">
        <v>237</v>
      </c>
    </row>
    <row r="95" spans="1:15" ht="26.25" customHeight="1" x14ac:dyDescent="0.25">
      <c r="A95" s="17" t="s">
        <v>95</v>
      </c>
      <c r="B95" s="17">
        <v>6</v>
      </c>
      <c r="C95" s="53" t="s">
        <v>96</v>
      </c>
      <c r="D95" s="53"/>
      <c r="E95" s="53"/>
      <c r="F95" s="53"/>
      <c r="G95" s="53"/>
      <c r="H95" s="53"/>
      <c r="I95" s="53"/>
      <c r="J95" s="53"/>
      <c r="K95" s="53"/>
      <c r="L95" s="53"/>
    </row>
    <row r="96" spans="1:15" ht="36.75" customHeight="1" x14ac:dyDescent="0.25">
      <c r="A96" s="16">
        <v>53</v>
      </c>
      <c r="B96" s="28">
        <v>60001</v>
      </c>
      <c r="C96" s="23" t="s">
        <v>97</v>
      </c>
      <c r="D96" s="64" t="s">
        <v>98</v>
      </c>
      <c r="E96" s="24" t="s">
        <v>99</v>
      </c>
      <c r="F96" s="18"/>
      <c r="G96" s="18">
        <v>39000</v>
      </c>
      <c r="H96" s="18">
        <v>39000</v>
      </c>
      <c r="I96" s="18">
        <f t="shared" ref="I96:I107" si="12">+H96-G96</f>
        <v>0</v>
      </c>
      <c r="J96" s="43">
        <f>+(H96-G96)/G96*100%</f>
        <v>0</v>
      </c>
      <c r="K96" s="54" t="s">
        <v>254</v>
      </c>
      <c r="L96" s="20"/>
    </row>
    <row r="97" spans="1:12" ht="46.5" customHeight="1" x14ac:dyDescent="0.25">
      <c r="A97" s="16">
        <v>54</v>
      </c>
      <c r="B97" s="28">
        <v>60002</v>
      </c>
      <c r="C97" s="23" t="s">
        <v>100</v>
      </c>
      <c r="D97" s="64"/>
      <c r="E97" s="24" t="s">
        <v>101</v>
      </c>
      <c r="F97" s="18"/>
      <c r="G97" s="18">
        <v>199100</v>
      </c>
      <c r="H97" s="18">
        <v>199100</v>
      </c>
      <c r="I97" s="18">
        <f t="shared" si="12"/>
        <v>0</v>
      </c>
      <c r="J97" s="43">
        <f t="shared" ref="J97:J107" si="13">+(H97-G97)/G97*100%</f>
        <v>0</v>
      </c>
      <c r="K97" s="55"/>
      <c r="L97" s="20"/>
    </row>
    <row r="98" spans="1:12" ht="36.75" customHeight="1" x14ac:dyDescent="0.25">
      <c r="A98" s="16">
        <v>55</v>
      </c>
      <c r="B98" s="28">
        <v>60003</v>
      </c>
      <c r="C98" s="23" t="s">
        <v>102</v>
      </c>
      <c r="D98" s="64"/>
      <c r="E98" s="24" t="s">
        <v>99</v>
      </c>
      <c r="F98" s="18"/>
      <c r="G98" s="18">
        <v>49000</v>
      </c>
      <c r="H98" s="18">
        <v>49000</v>
      </c>
      <c r="I98" s="18">
        <f t="shared" si="12"/>
        <v>0</v>
      </c>
      <c r="J98" s="43">
        <f t="shared" si="13"/>
        <v>0</v>
      </c>
      <c r="K98" s="55"/>
      <c r="L98" s="20"/>
    </row>
    <row r="99" spans="1:12" ht="36.75" customHeight="1" x14ac:dyDescent="0.25">
      <c r="A99" s="36">
        <v>56</v>
      </c>
      <c r="B99" s="28">
        <v>60004</v>
      </c>
      <c r="C99" s="23" t="s">
        <v>103</v>
      </c>
      <c r="D99" s="64"/>
      <c r="E99" s="24" t="s">
        <v>99</v>
      </c>
      <c r="F99" s="18"/>
      <c r="G99" s="18">
        <v>69000</v>
      </c>
      <c r="H99" s="18">
        <v>69000</v>
      </c>
      <c r="I99" s="18">
        <f t="shared" si="12"/>
        <v>0</v>
      </c>
      <c r="J99" s="43">
        <f t="shared" si="13"/>
        <v>0</v>
      </c>
      <c r="K99" s="55"/>
      <c r="L99" s="20"/>
    </row>
    <row r="100" spans="1:12" ht="50.25" customHeight="1" x14ac:dyDescent="0.25">
      <c r="A100" s="36">
        <v>57</v>
      </c>
      <c r="B100" s="18">
        <v>60005</v>
      </c>
      <c r="C100" s="19" t="s">
        <v>104</v>
      </c>
      <c r="D100" s="64"/>
      <c r="E100" s="24" t="s">
        <v>99</v>
      </c>
      <c r="F100" s="18"/>
      <c r="G100" s="18">
        <v>49200</v>
      </c>
      <c r="H100" s="18">
        <v>49200</v>
      </c>
      <c r="I100" s="18">
        <f t="shared" si="12"/>
        <v>0</v>
      </c>
      <c r="J100" s="43">
        <f t="shared" si="13"/>
        <v>0</v>
      </c>
      <c r="K100" s="55"/>
      <c r="L100" s="20"/>
    </row>
    <row r="101" spans="1:12" ht="36.75" customHeight="1" x14ac:dyDescent="0.25">
      <c r="A101" s="36">
        <v>58</v>
      </c>
      <c r="B101" s="28">
        <v>60006</v>
      </c>
      <c r="C101" s="23" t="s">
        <v>105</v>
      </c>
      <c r="D101" s="64"/>
      <c r="E101" s="24" t="s">
        <v>99</v>
      </c>
      <c r="F101" s="18"/>
      <c r="G101" s="18">
        <v>45900</v>
      </c>
      <c r="H101" s="18">
        <v>45900</v>
      </c>
      <c r="I101" s="18">
        <f t="shared" si="12"/>
        <v>0</v>
      </c>
      <c r="J101" s="43">
        <f t="shared" si="13"/>
        <v>0</v>
      </c>
      <c r="K101" s="55"/>
      <c r="L101" s="20"/>
    </row>
    <row r="102" spans="1:12" ht="46.5" customHeight="1" x14ac:dyDescent="0.25">
      <c r="A102" s="36">
        <v>59</v>
      </c>
      <c r="B102" s="28">
        <v>60007</v>
      </c>
      <c r="C102" s="23" t="s">
        <v>106</v>
      </c>
      <c r="D102" s="64"/>
      <c r="E102" s="24" t="s">
        <v>99</v>
      </c>
      <c r="F102" s="18"/>
      <c r="G102" s="18">
        <v>231000</v>
      </c>
      <c r="H102" s="18">
        <v>231000</v>
      </c>
      <c r="I102" s="18">
        <f t="shared" si="12"/>
        <v>0</v>
      </c>
      <c r="J102" s="43">
        <f t="shared" si="13"/>
        <v>0</v>
      </c>
      <c r="K102" s="55"/>
      <c r="L102" s="20"/>
    </row>
    <row r="103" spans="1:12" ht="36.75" customHeight="1" x14ac:dyDescent="0.25">
      <c r="A103" s="36">
        <v>60</v>
      </c>
      <c r="B103" s="18">
        <v>60008</v>
      </c>
      <c r="C103" s="19" t="s">
        <v>107</v>
      </c>
      <c r="D103" s="64"/>
      <c r="E103" s="24" t="s">
        <v>99</v>
      </c>
      <c r="F103" s="18"/>
      <c r="G103" s="18">
        <v>324000</v>
      </c>
      <c r="H103" s="18">
        <v>324000</v>
      </c>
      <c r="I103" s="18">
        <f t="shared" si="12"/>
        <v>0</v>
      </c>
      <c r="J103" s="43">
        <f t="shared" si="13"/>
        <v>0</v>
      </c>
      <c r="K103" s="55"/>
      <c r="L103" s="20"/>
    </row>
    <row r="104" spans="1:12" ht="36.75" customHeight="1" x14ac:dyDescent="0.25">
      <c r="A104" s="36">
        <v>61</v>
      </c>
      <c r="B104" s="18">
        <v>60009</v>
      </c>
      <c r="C104" s="19" t="s">
        <v>108</v>
      </c>
      <c r="D104" s="64"/>
      <c r="E104" s="24" t="s">
        <v>99</v>
      </c>
      <c r="F104" s="18"/>
      <c r="G104" s="18">
        <v>71100</v>
      </c>
      <c r="H104" s="18">
        <v>71100</v>
      </c>
      <c r="I104" s="18">
        <f t="shared" si="12"/>
        <v>0</v>
      </c>
      <c r="J104" s="43">
        <f t="shared" si="13"/>
        <v>0</v>
      </c>
      <c r="K104" s="56"/>
      <c r="L104" s="20"/>
    </row>
    <row r="105" spans="1:12" ht="35.25" customHeight="1" x14ac:dyDescent="0.25">
      <c r="A105" s="36">
        <v>62</v>
      </c>
      <c r="B105" s="28">
        <v>60019</v>
      </c>
      <c r="C105" s="23" t="s">
        <v>97</v>
      </c>
      <c r="D105" s="64" t="s">
        <v>109</v>
      </c>
      <c r="E105" s="24" t="s">
        <v>99</v>
      </c>
      <c r="F105" s="16"/>
      <c r="G105" s="18">
        <v>50000</v>
      </c>
      <c r="H105" s="18">
        <v>50000</v>
      </c>
      <c r="I105" s="18">
        <f t="shared" si="12"/>
        <v>0</v>
      </c>
      <c r="J105" s="43">
        <f t="shared" si="13"/>
        <v>0</v>
      </c>
      <c r="K105" s="54" t="s">
        <v>255</v>
      </c>
      <c r="L105" s="20"/>
    </row>
    <row r="106" spans="1:12" ht="35.25" customHeight="1" x14ac:dyDescent="0.25">
      <c r="A106" s="36">
        <v>63</v>
      </c>
      <c r="B106" s="28">
        <v>60021</v>
      </c>
      <c r="C106" s="23" t="s">
        <v>102</v>
      </c>
      <c r="D106" s="64"/>
      <c r="E106" s="24" t="s">
        <v>99</v>
      </c>
      <c r="F106" s="16"/>
      <c r="G106" s="18">
        <v>100000</v>
      </c>
      <c r="H106" s="18">
        <v>100000</v>
      </c>
      <c r="I106" s="18">
        <f t="shared" si="12"/>
        <v>0</v>
      </c>
      <c r="J106" s="43">
        <f t="shared" si="13"/>
        <v>0</v>
      </c>
      <c r="K106" s="55"/>
      <c r="L106" s="20"/>
    </row>
    <row r="107" spans="1:12" ht="35.25" customHeight="1" x14ac:dyDescent="0.25">
      <c r="A107" s="36">
        <v>64</v>
      </c>
      <c r="B107" s="18">
        <v>60026</v>
      </c>
      <c r="C107" s="19" t="s">
        <v>107</v>
      </c>
      <c r="D107" s="64"/>
      <c r="E107" s="24" t="s">
        <v>99</v>
      </c>
      <c r="F107" s="16"/>
      <c r="G107" s="18">
        <v>300000</v>
      </c>
      <c r="H107" s="18">
        <v>300000</v>
      </c>
      <c r="I107" s="18">
        <f t="shared" si="12"/>
        <v>0</v>
      </c>
      <c r="J107" s="43">
        <f t="shared" si="13"/>
        <v>0</v>
      </c>
      <c r="K107" s="56"/>
      <c r="L107" s="20"/>
    </row>
    <row r="108" spans="1:12" ht="31.5" customHeight="1" x14ac:dyDescent="0.25">
      <c r="A108" s="17" t="s">
        <v>110</v>
      </c>
      <c r="B108" s="17">
        <v>7</v>
      </c>
      <c r="C108" s="53" t="s">
        <v>111</v>
      </c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 ht="27" customHeight="1" x14ac:dyDescent="0.25">
      <c r="A109" s="16">
        <v>80</v>
      </c>
      <c r="B109" s="18">
        <v>70001</v>
      </c>
      <c r="C109" s="19" t="s">
        <v>112</v>
      </c>
      <c r="D109" s="19"/>
      <c r="E109" s="16" t="s">
        <v>99</v>
      </c>
      <c r="F109" s="18"/>
      <c r="G109" s="18">
        <v>2000</v>
      </c>
      <c r="H109" s="18">
        <v>2000</v>
      </c>
      <c r="I109" s="18">
        <f>+H109-G109</f>
        <v>0</v>
      </c>
      <c r="J109" s="43">
        <f>+(H109-G109)/G109*100%</f>
        <v>0</v>
      </c>
      <c r="K109" s="54" t="s">
        <v>256</v>
      </c>
      <c r="L109" s="20"/>
    </row>
    <row r="110" spans="1:12" ht="27" customHeight="1" x14ac:dyDescent="0.25">
      <c r="A110" s="16">
        <v>81</v>
      </c>
      <c r="B110" s="18">
        <v>70002</v>
      </c>
      <c r="C110" s="19" t="s">
        <v>113</v>
      </c>
      <c r="D110" s="19"/>
      <c r="E110" s="16" t="s">
        <v>99</v>
      </c>
      <c r="F110" s="18"/>
      <c r="G110" s="18">
        <v>7000</v>
      </c>
      <c r="H110" s="18">
        <v>7000</v>
      </c>
      <c r="I110" s="18">
        <f t="shared" ref="I110:I116" si="14">+H110-G110</f>
        <v>0</v>
      </c>
      <c r="J110" s="43">
        <f t="shared" ref="J110:J116" si="15">+(H110-G110)/G110*100%</f>
        <v>0</v>
      </c>
      <c r="K110" s="56"/>
      <c r="L110" s="20"/>
    </row>
    <row r="111" spans="1:12" ht="46.5" customHeight="1" x14ac:dyDescent="0.25">
      <c r="A111" s="16">
        <v>82</v>
      </c>
      <c r="B111" s="18">
        <v>70003</v>
      </c>
      <c r="C111" s="19" t="s">
        <v>114</v>
      </c>
      <c r="D111" s="19" t="s">
        <v>251</v>
      </c>
      <c r="E111" s="16" t="s">
        <v>115</v>
      </c>
      <c r="F111" s="18"/>
      <c r="G111" s="18">
        <v>300000</v>
      </c>
      <c r="H111" s="18">
        <v>300000</v>
      </c>
      <c r="I111" s="18">
        <f t="shared" si="14"/>
        <v>0</v>
      </c>
      <c r="J111" s="43">
        <f t="shared" si="15"/>
        <v>0</v>
      </c>
      <c r="K111" s="20" t="s">
        <v>250</v>
      </c>
      <c r="L111" s="20" t="s">
        <v>249</v>
      </c>
    </row>
    <row r="112" spans="1:12" ht="33" customHeight="1" x14ac:dyDescent="0.25">
      <c r="A112" s="16">
        <v>83</v>
      </c>
      <c r="B112" s="18">
        <v>70004</v>
      </c>
      <c r="C112" s="19" t="s">
        <v>116</v>
      </c>
      <c r="D112" s="19" t="s">
        <v>117</v>
      </c>
      <c r="E112" s="16" t="s">
        <v>115</v>
      </c>
      <c r="F112" s="18"/>
      <c r="G112" s="18"/>
      <c r="H112" s="18"/>
      <c r="I112" s="18"/>
      <c r="J112" s="43"/>
      <c r="K112" s="20"/>
      <c r="L112" s="20"/>
    </row>
    <row r="113" spans="1:12" ht="33" customHeight="1" x14ac:dyDescent="0.25">
      <c r="A113" s="16">
        <v>84</v>
      </c>
      <c r="B113" s="18">
        <v>70005</v>
      </c>
      <c r="C113" s="19" t="s">
        <v>118</v>
      </c>
      <c r="D113" s="19"/>
      <c r="E113" s="16" t="s">
        <v>119</v>
      </c>
      <c r="F113" s="18"/>
      <c r="G113" s="18">
        <v>12000</v>
      </c>
      <c r="H113" s="18">
        <v>12000</v>
      </c>
      <c r="I113" s="18">
        <f t="shared" si="14"/>
        <v>0</v>
      </c>
      <c r="J113" s="43">
        <f t="shared" si="15"/>
        <v>0</v>
      </c>
      <c r="K113" s="37" t="s">
        <v>250</v>
      </c>
      <c r="L113" s="20" t="s">
        <v>261</v>
      </c>
    </row>
    <row r="114" spans="1:12" ht="27" customHeight="1" x14ac:dyDescent="0.25">
      <c r="A114" s="16">
        <v>85</v>
      </c>
      <c r="B114" s="18">
        <v>70006</v>
      </c>
      <c r="C114" s="19" t="s">
        <v>120</v>
      </c>
      <c r="D114" s="19"/>
      <c r="E114" s="16" t="s">
        <v>44</v>
      </c>
      <c r="F114" s="18"/>
      <c r="G114" s="18">
        <v>19490</v>
      </c>
      <c r="H114" s="18">
        <v>19630</v>
      </c>
      <c r="I114" s="18">
        <f t="shared" si="14"/>
        <v>140</v>
      </c>
      <c r="J114" s="46">
        <f>+(H114-G114)/G114*100%</f>
        <v>7.1831708568496667E-3</v>
      </c>
      <c r="K114" s="54" t="s">
        <v>257</v>
      </c>
      <c r="L114" s="20"/>
    </row>
    <row r="115" spans="1:12" ht="27" customHeight="1" x14ac:dyDescent="0.25">
      <c r="A115" s="16">
        <v>86</v>
      </c>
      <c r="B115" s="18">
        <v>70007</v>
      </c>
      <c r="C115" s="19" t="s">
        <v>121</v>
      </c>
      <c r="D115" s="19"/>
      <c r="E115" s="16" t="s">
        <v>44</v>
      </c>
      <c r="F115" s="18"/>
      <c r="G115" s="18">
        <v>20640</v>
      </c>
      <c r="H115" s="18">
        <v>20950</v>
      </c>
      <c r="I115" s="18">
        <f t="shared" si="14"/>
        <v>310</v>
      </c>
      <c r="J115" s="46">
        <f t="shared" si="15"/>
        <v>1.5019379844961241E-2</v>
      </c>
      <c r="K115" s="55"/>
      <c r="L115" s="20"/>
    </row>
    <row r="116" spans="1:12" ht="27" customHeight="1" x14ac:dyDescent="0.25">
      <c r="A116" s="16">
        <v>87</v>
      </c>
      <c r="B116" s="18">
        <v>70008</v>
      </c>
      <c r="C116" s="19" t="s">
        <v>122</v>
      </c>
      <c r="D116" s="19"/>
      <c r="E116" s="16" t="s">
        <v>44</v>
      </c>
      <c r="F116" s="18"/>
      <c r="G116" s="18">
        <v>16520</v>
      </c>
      <c r="H116" s="18">
        <v>16370</v>
      </c>
      <c r="I116" s="18">
        <f t="shared" si="14"/>
        <v>-150</v>
      </c>
      <c r="J116" s="46">
        <f t="shared" si="15"/>
        <v>-9.0799031476997572E-3</v>
      </c>
      <c r="K116" s="56"/>
      <c r="L116" s="20"/>
    </row>
    <row r="117" spans="1:12" ht="26.25" customHeight="1" x14ac:dyDescent="0.25">
      <c r="A117" s="17" t="s">
        <v>123</v>
      </c>
      <c r="B117" s="17">
        <v>8</v>
      </c>
      <c r="C117" s="53" t="s">
        <v>124</v>
      </c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 ht="62.25" customHeight="1" x14ac:dyDescent="0.25">
      <c r="A118" s="16">
        <v>88</v>
      </c>
      <c r="B118" s="18">
        <v>80001</v>
      </c>
      <c r="C118" s="19" t="s">
        <v>125</v>
      </c>
      <c r="D118" s="36" t="s">
        <v>238</v>
      </c>
      <c r="E118" s="16" t="s">
        <v>126</v>
      </c>
      <c r="F118" s="16"/>
      <c r="G118" s="18">
        <v>25000</v>
      </c>
      <c r="H118" s="18">
        <v>25000</v>
      </c>
      <c r="I118" s="18">
        <f>+H118-G118</f>
        <v>0</v>
      </c>
      <c r="J118" s="43">
        <f>+(H118-G118)/G118*100%</f>
        <v>0</v>
      </c>
      <c r="K118" s="54" t="s">
        <v>258</v>
      </c>
      <c r="L118" s="20"/>
    </row>
    <row r="119" spans="1:12" ht="57" customHeight="1" x14ac:dyDescent="0.25">
      <c r="A119" s="16">
        <v>89</v>
      </c>
      <c r="B119" s="28">
        <v>80002</v>
      </c>
      <c r="C119" s="23" t="s">
        <v>127</v>
      </c>
      <c r="D119" s="19" t="s">
        <v>239</v>
      </c>
      <c r="E119" s="16" t="s">
        <v>126</v>
      </c>
      <c r="F119" s="16"/>
      <c r="G119" s="18">
        <v>30000</v>
      </c>
      <c r="H119" s="18">
        <v>30000</v>
      </c>
      <c r="I119" s="18">
        <f t="shared" ref="I119:I121" si="16">+H119-G119</f>
        <v>0</v>
      </c>
      <c r="J119" s="43">
        <f t="shared" ref="J119:J121" si="17">+(H119-G119)/G119*100%</f>
        <v>0</v>
      </c>
      <c r="K119" s="55"/>
      <c r="L119" s="20"/>
    </row>
    <row r="120" spans="1:12" ht="57" customHeight="1" x14ac:dyDescent="0.25">
      <c r="A120" s="16">
        <v>90</v>
      </c>
      <c r="B120" s="28">
        <v>80003</v>
      </c>
      <c r="C120" s="23" t="s">
        <v>128</v>
      </c>
      <c r="D120" s="19" t="s">
        <v>240</v>
      </c>
      <c r="E120" s="16" t="s">
        <v>126</v>
      </c>
      <c r="F120" s="16"/>
      <c r="G120" s="18">
        <v>35000</v>
      </c>
      <c r="H120" s="18">
        <v>35000</v>
      </c>
      <c r="I120" s="18">
        <f t="shared" si="16"/>
        <v>0</v>
      </c>
      <c r="J120" s="43">
        <f t="shared" si="17"/>
        <v>0</v>
      </c>
      <c r="K120" s="55"/>
      <c r="L120" s="20"/>
    </row>
    <row r="121" spans="1:12" ht="54.75" customHeight="1" x14ac:dyDescent="0.25">
      <c r="A121" s="16">
        <v>91</v>
      </c>
      <c r="B121" s="28">
        <v>80004</v>
      </c>
      <c r="C121" s="23" t="s">
        <v>129</v>
      </c>
      <c r="D121" s="19" t="s">
        <v>241</v>
      </c>
      <c r="E121" s="16" t="s">
        <v>242</v>
      </c>
      <c r="F121" s="16"/>
      <c r="G121" s="18">
        <v>399000</v>
      </c>
      <c r="H121" s="18">
        <v>399000</v>
      </c>
      <c r="I121" s="18">
        <f t="shared" si="16"/>
        <v>0</v>
      </c>
      <c r="J121" s="43">
        <f t="shared" si="17"/>
        <v>0</v>
      </c>
      <c r="K121" s="56"/>
      <c r="L121" s="20"/>
    </row>
    <row r="122" spans="1:12" ht="24" customHeight="1" x14ac:dyDescent="0.25">
      <c r="A122" s="17" t="s">
        <v>130</v>
      </c>
      <c r="B122" s="17">
        <v>9</v>
      </c>
      <c r="C122" s="53" t="s">
        <v>131</v>
      </c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 ht="63" customHeight="1" x14ac:dyDescent="0.25">
      <c r="A123" s="16">
        <v>95</v>
      </c>
      <c r="B123" s="18">
        <v>90001</v>
      </c>
      <c r="C123" s="19" t="s">
        <v>263</v>
      </c>
      <c r="D123" s="19"/>
      <c r="E123" s="16" t="s">
        <v>132</v>
      </c>
      <c r="F123" s="16"/>
      <c r="G123" s="18">
        <v>3860000</v>
      </c>
      <c r="H123" s="18">
        <v>3860000</v>
      </c>
      <c r="I123" s="18">
        <f t="shared" ref="I123:I125" si="18">+H123-G123</f>
        <v>0</v>
      </c>
      <c r="J123" s="43">
        <f>+(H123-G123)/G123*100%</f>
        <v>0</v>
      </c>
      <c r="K123" s="54" t="s">
        <v>248</v>
      </c>
      <c r="L123" s="20" t="s">
        <v>243</v>
      </c>
    </row>
    <row r="124" spans="1:12" ht="61.5" customHeight="1" x14ac:dyDescent="0.25">
      <c r="A124" s="16">
        <v>96</v>
      </c>
      <c r="B124" s="18">
        <v>90002</v>
      </c>
      <c r="C124" s="19" t="s">
        <v>133</v>
      </c>
      <c r="D124" s="19"/>
      <c r="E124" s="16" t="s">
        <v>134</v>
      </c>
      <c r="F124" s="16"/>
      <c r="G124" s="18">
        <v>840000</v>
      </c>
      <c r="H124" s="18">
        <v>840000</v>
      </c>
      <c r="I124" s="18">
        <f t="shared" si="18"/>
        <v>0</v>
      </c>
      <c r="J124" s="43">
        <f t="shared" ref="J124:J125" si="19">+(H124-G124)/G124*100%</f>
        <v>0</v>
      </c>
      <c r="K124" s="55"/>
      <c r="L124" s="35" t="s">
        <v>244</v>
      </c>
    </row>
    <row r="125" spans="1:12" ht="61.5" customHeight="1" x14ac:dyDescent="0.25">
      <c r="A125" s="16">
        <v>97</v>
      </c>
      <c r="B125" s="18">
        <v>90003</v>
      </c>
      <c r="C125" s="19" t="s">
        <v>135</v>
      </c>
      <c r="D125" s="38" t="s">
        <v>136</v>
      </c>
      <c r="E125" s="16" t="s">
        <v>134</v>
      </c>
      <c r="F125" s="16"/>
      <c r="G125" s="18">
        <v>250000</v>
      </c>
      <c r="H125" s="18">
        <v>250000</v>
      </c>
      <c r="I125" s="18">
        <f t="shared" si="18"/>
        <v>0</v>
      </c>
      <c r="J125" s="43">
        <f t="shared" si="19"/>
        <v>0</v>
      </c>
      <c r="K125" s="56"/>
      <c r="L125" s="20" t="s">
        <v>262</v>
      </c>
    </row>
    <row r="126" spans="1:12" ht="22.5" customHeight="1" x14ac:dyDescent="0.25">
      <c r="A126" s="17" t="s">
        <v>137</v>
      </c>
      <c r="B126" s="17">
        <v>10</v>
      </c>
      <c r="C126" s="53" t="s">
        <v>260</v>
      </c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 ht="39" customHeight="1" x14ac:dyDescent="0.25">
      <c r="A127" s="16">
        <v>98</v>
      </c>
      <c r="B127" s="18">
        <v>100001</v>
      </c>
      <c r="C127" s="19" t="s">
        <v>138</v>
      </c>
      <c r="D127" s="19" t="s">
        <v>139</v>
      </c>
      <c r="E127" s="16" t="s">
        <v>140</v>
      </c>
      <c r="F127" s="16" t="s">
        <v>167</v>
      </c>
      <c r="G127" s="16"/>
      <c r="H127" s="20"/>
      <c r="I127" s="26"/>
      <c r="J127" s="20"/>
      <c r="K127" s="37" t="s">
        <v>248</v>
      </c>
      <c r="L127" s="20" t="s">
        <v>141</v>
      </c>
    </row>
    <row r="128" spans="1:12" ht="24.75" customHeight="1" x14ac:dyDescent="0.25">
      <c r="A128" s="38"/>
      <c r="B128" s="18"/>
      <c r="C128" s="39"/>
      <c r="D128" s="39" t="s">
        <v>245</v>
      </c>
      <c r="E128" s="38"/>
      <c r="F128" s="38"/>
      <c r="G128" s="18">
        <v>4120000</v>
      </c>
      <c r="H128" s="18">
        <v>4200000</v>
      </c>
      <c r="I128" s="18">
        <f>+H128-G128</f>
        <v>80000</v>
      </c>
      <c r="J128" s="45">
        <f>+I128/G128*100%</f>
        <v>1.9417475728155338E-2</v>
      </c>
      <c r="K128" s="18"/>
      <c r="L128" s="37"/>
    </row>
    <row r="129" spans="1:12" ht="24.75" customHeight="1" x14ac:dyDescent="0.25">
      <c r="A129" s="38"/>
      <c r="B129" s="18"/>
      <c r="C129" s="39"/>
      <c r="D129" s="39" t="s">
        <v>246</v>
      </c>
      <c r="E129" s="38"/>
      <c r="F129" s="38"/>
      <c r="G129" s="18">
        <v>4150000</v>
      </c>
      <c r="H129" s="18">
        <v>4238000</v>
      </c>
      <c r="I129" s="18">
        <f>+H129-G129</f>
        <v>88000</v>
      </c>
      <c r="J129" s="45">
        <f>+I129/G129*100%</f>
        <v>2.1204819277108433E-2</v>
      </c>
      <c r="K129" s="18"/>
      <c r="L129" s="37"/>
    </row>
    <row r="130" spans="1:12" ht="23.25" hidden="1" customHeight="1" x14ac:dyDescent="0.25">
      <c r="A130" s="30" t="s">
        <v>142</v>
      </c>
      <c r="B130" s="16"/>
      <c r="C130" s="53" t="s">
        <v>143</v>
      </c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ht="25.5" hidden="1" customHeight="1" x14ac:dyDescent="0.25">
      <c r="A131" s="30" t="s">
        <v>144</v>
      </c>
      <c r="B131" s="16"/>
      <c r="C131" s="53" t="s">
        <v>145</v>
      </c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12" x14ac:dyDescent="0.25">
      <c r="A132" s="1"/>
    </row>
    <row r="133" spans="1:12" x14ac:dyDescent="0.25">
      <c r="A133" s="2"/>
    </row>
    <row r="134" spans="1:12" x14ac:dyDescent="0.25">
      <c r="A134" s="3"/>
    </row>
    <row r="135" spans="1:12" x14ac:dyDescent="0.25">
      <c r="A135" s="3"/>
    </row>
    <row r="136" spans="1:12" x14ac:dyDescent="0.25">
      <c r="A136" s="2"/>
    </row>
    <row r="137" spans="1:12" x14ac:dyDescent="0.25">
      <c r="A137" s="2"/>
    </row>
    <row r="138" spans="1:12" x14ac:dyDescent="0.25">
      <c r="A138" s="2"/>
    </row>
    <row r="139" spans="1:12" x14ac:dyDescent="0.25">
      <c r="A139" s="3"/>
    </row>
    <row r="140" spans="1:12" x14ac:dyDescent="0.25">
      <c r="A140" s="3"/>
    </row>
    <row r="141" spans="1:12" x14ac:dyDescent="0.25">
      <c r="A141" s="3"/>
    </row>
    <row r="142" spans="1:12" x14ac:dyDescent="0.25">
      <c r="A142" s="3"/>
    </row>
    <row r="143" spans="1:12" x14ac:dyDescent="0.25">
      <c r="A143" s="3"/>
    </row>
    <row r="144" spans="1:12" x14ac:dyDescent="0.25">
      <c r="A144" s="2"/>
    </row>
  </sheetData>
  <mergeCells count="47">
    <mergeCell ref="A61:A64"/>
    <mergeCell ref="L7:L8"/>
    <mergeCell ref="C10:L10"/>
    <mergeCell ref="C131:L131"/>
    <mergeCell ref="C95:L95"/>
    <mergeCell ref="D96:D104"/>
    <mergeCell ref="D105:D107"/>
    <mergeCell ref="C108:L108"/>
    <mergeCell ref="C117:L117"/>
    <mergeCell ref="K105:K107"/>
    <mergeCell ref="K109:K110"/>
    <mergeCell ref="K114:K116"/>
    <mergeCell ref="K118:K121"/>
    <mergeCell ref="K123:K125"/>
    <mergeCell ref="C122:L122"/>
    <mergeCell ref="K96:K104"/>
    <mergeCell ref="C126:L126"/>
    <mergeCell ref="C130:L130"/>
    <mergeCell ref="K87:K94"/>
    <mergeCell ref="C86:L86"/>
    <mergeCell ref="K61:K65"/>
    <mergeCell ref="K66:K70"/>
    <mergeCell ref="K77:K84"/>
    <mergeCell ref="K72:K75"/>
    <mergeCell ref="C71:L71"/>
    <mergeCell ref="C76:L76"/>
    <mergeCell ref="A1:E1"/>
    <mergeCell ref="A2:E2"/>
    <mergeCell ref="K2:L2"/>
    <mergeCell ref="A4:L4"/>
    <mergeCell ref="A5:L5"/>
    <mergeCell ref="A53:A56"/>
    <mergeCell ref="C7:C8"/>
    <mergeCell ref="D7:D8"/>
    <mergeCell ref="F7:F8"/>
    <mergeCell ref="G7:G8"/>
    <mergeCell ref="C48:L48"/>
    <mergeCell ref="A49:A52"/>
    <mergeCell ref="K7:K8"/>
    <mergeCell ref="A7:A8"/>
    <mergeCell ref="B7:B8"/>
    <mergeCell ref="H7:H8"/>
    <mergeCell ref="I7:I8"/>
    <mergeCell ref="J7:J8"/>
    <mergeCell ref="K49:K60"/>
    <mergeCell ref="E7:E8"/>
    <mergeCell ref="A57:A60"/>
  </mergeCells>
  <pageMargins left="0.33" right="0.17" top="0.38" bottom="0.33" header="0.33" footer="0.22"/>
  <pageSetup paperSize="9" scale="90" orientation="landscape" r:id="rId1"/>
  <headerFooter>
    <oddHeader xml:space="preserve"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BD02-D8DD-4DDC-9B31-797CFA75F4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Biểu2</vt:lpstr>
      <vt:lpstr>Sheet1</vt:lpstr>
      <vt:lpstr>Biểu2!Print_Titles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Nguyen Thi Kim Cuc</dc:creator>
  <cp:lastModifiedBy>Ms. Nguyen Thi Kim Cuc</cp:lastModifiedBy>
  <cp:lastPrinted>2019-09-04T01:48:09Z</cp:lastPrinted>
  <dcterms:created xsi:type="dcterms:W3CDTF">2019-02-20T02:21:10Z</dcterms:created>
  <dcterms:modified xsi:type="dcterms:W3CDTF">2019-11-04T07:12:10Z</dcterms:modified>
</cp:coreProperties>
</file>