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05" yWindow="-105" windowWidth="23250" windowHeight="12450" firstSheet="2" activeTab="4"/>
  </bookViews>
  <sheets>
    <sheet name="foxz" sheetId="4" state="veryHidden" r:id="rId1"/>
    <sheet name="results" sheetId="23" state="veryHidden" r:id="rId2"/>
    <sheet name="BGD ONT TỈNH LAICHAU" sheetId="26" r:id="rId3"/>
    <sheet name="1. P. Tân Phong" sheetId="24" r:id="rId4"/>
    <sheet name="2. P.Đoàn Kết" sheetId="25" r:id="rId5"/>
  </sheets>
  <definedNames>
    <definedName name="_xlnm._FilterDatabase" localSheetId="4" hidden="1">'2. P.Đoàn Kết'!$A$7:$WUH$265</definedName>
    <definedName name="_xlnm.Print_Titles" localSheetId="4">'2. P.Đoàn Kết'!$4:$5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1" i="26" l="1"/>
  <c r="H257" i="26"/>
  <c r="H215" i="26"/>
  <c r="G215" i="26"/>
  <c r="F215" i="26"/>
  <c r="E214" i="26"/>
  <c r="F214" i="26" s="1"/>
  <c r="G214" i="26" s="1"/>
  <c r="E213" i="26"/>
  <c r="F213" i="26" s="1"/>
  <c r="G213" i="26" s="1"/>
  <c r="E212" i="26"/>
  <c r="F212" i="26" s="1"/>
  <c r="G212" i="26" s="1"/>
  <c r="E211" i="26"/>
  <c r="F211" i="26" s="1"/>
  <c r="G211" i="26" s="1"/>
  <c r="E210" i="26"/>
  <c r="F210" i="26" s="1"/>
  <c r="G210" i="26" s="1"/>
  <c r="E209" i="26"/>
  <c r="F209" i="26" s="1"/>
  <c r="G209" i="26" s="1"/>
  <c r="E208" i="26"/>
  <c r="F208" i="26" s="1"/>
  <c r="G208" i="26" s="1"/>
  <c r="F207" i="26"/>
  <c r="G207" i="26" s="1"/>
  <c r="E207" i="26"/>
  <c r="E206" i="26"/>
  <c r="F206" i="26" s="1"/>
  <c r="G206" i="26" s="1"/>
  <c r="E205" i="26"/>
  <c r="F205" i="26" s="1"/>
  <c r="G205" i="26" s="1"/>
  <c r="E204" i="26"/>
  <c r="F204" i="26" s="1"/>
  <c r="G204" i="26" s="1"/>
  <c r="G202" i="26"/>
  <c r="G203" i="26" s="1"/>
  <c r="F202" i="26"/>
  <c r="F203" i="26" s="1"/>
  <c r="E202" i="26"/>
  <c r="E203" i="26" s="1"/>
  <c r="G201" i="26"/>
  <c r="F201" i="26"/>
  <c r="E201" i="26"/>
  <c r="G197" i="26"/>
  <c r="F197" i="26"/>
  <c r="E197" i="26"/>
  <c r="O108" i="25" l="1"/>
  <c r="O44" i="25"/>
  <c r="L203" i="24"/>
  <c r="M203" i="24" s="1"/>
  <c r="N203" i="24" s="1"/>
  <c r="L196" i="24"/>
  <c r="O214" i="24"/>
  <c r="M214" i="24"/>
  <c r="N214" i="24" s="1"/>
  <c r="L213" i="24"/>
  <c r="M213" i="24" s="1"/>
  <c r="N213" i="24" s="1"/>
  <c r="L212" i="24"/>
  <c r="M212" i="24" s="1"/>
  <c r="N212" i="24" s="1"/>
  <c r="L211" i="24"/>
  <c r="M211" i="24" s="1"/>
  <c r="N211" i="24" s="1"/>
  <c r="L210" i="24"/>
  <c r="M210" i="24" s="1"/>
  <c r="N210" i="24" s="1"/>
  <c r="L209" i="24"/>
  <c r="M209" i="24" s="1"/>
  <c r="N209" i="24" s="1"/>
  <c r="L208" i="24"/>
  <c r="M208" i="24" s="1"/>
  <c r="N208" i="24" s="1"/>
  <c r="L207" i="24"/>
  <c r="M207" i="24" s="1"/>
  <c r="N207" i="24" s="1"/>
  <c r="L206" i="24"/>
  <c r="M206" i="24" s="1"/>
  <c r="N206" i="24" s="1"/>
  <c r="L205" i="24"/>
  <c r="M205" i="24" s="1"/>
  <c r="N205" i="24" s="1"/>
  <c r="L204" i="24"/>
  <c r="M204" i="24" s="1"/>
  <c r="N204" i="24" s="1"/>
  <c r="N200" i="24"/>
  <c r="N201" i="24" s="1"/>
  <c r="N202" i="24" s="1"/>
  <c r="M200" i="24"/>
  <c r="M201" i="24" s="1"/>
  <c r="M202" i="24" s="1"/>
  <c r="L200" i="24"/>
  <c r="L201" i="24" s="1"/>
  <c r="L202" i="24" s="1"/>
  <c r="N196" i="24"/>
  <c r="M196" i="24"/>
  <c r="H1" i="25"/>
</calcChain>
</file>

<file path=xl/comments1.xml><?xml version="1.0" encoding="utf-8"?>
<comments xmlns="http://schemas.openxmlformats.org/spreadsheetml/2006/main">
  <authors>
    <author>Author</author>
  </authors>
  <commentList>
    <comment ref="B266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Để lại hết phường đoàn kết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53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Để lại hết phường đoàn kết</t>
        </r>
      </text>
    </comment>
    <comment ref="I53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Để lại hết phường đoàn kết</t>
        </r>
      </text>
    </comment>
  </commentList>
</comments>
</file>

<file path=xl/sharedStrings.xml><?xml version="1.0" encoding="utf-8"?>
<sst xmlns="http://schemas.openxmlformats.org/spreadsheetml/2006/main" count="2825" uniqueCount="579">
  <si>
    <t>Vị trí 1</t>
  </si>
  <si>
    <t>Vị trí 2</t>
  </si>
  <si>
    <t>Vị trí 3</t>
  </si>
  <si>
    <t>Đường Võ Nguyên Giáp</t>
  </si>
  <si>
    <t>Đường Tô Vĩnh Diện</t>
  </si>
  <si>
    <t>Đường Bế Văn Đàn</t>
  </si>
  <si>
    <t>Đơn vị tính: 1.000 đồng/m²</t>
  </si>
  <si>
    <t>Đường Lê Trọng Tấn</t>
  </si>
  <si>
    <t>Đường Tôn Đức Thắng</t>
  </si>
  <si>
    <t>Đường Phạm Văn Đồng</t>
  </si>
  <si>
    <t>Đường Nguyễn Trãi</t>
  </si>
  <si>
    <t>PHỤ LỤC I: BẢNG GIÁ ĐẤT Ở TẠI ĐÔ THỊ</t>
  </si>
  <si>
    <t>TT</t>
  </si>
  <si>
    <t>Tên đường</t>
  </si>
  <si>
    <t>Đoạn đường</t>
  </si>
  <si>
    <t>Từ</t>
  </si>
  <si>
    <t>Đến</t>
  </si>
  <si>
    <t>Đường 30 - 4</t>
  </si>
  <si>
    <t>Tiếp giáp đường Nguyễn Hữu Thọ</t>
  </si>
  <si>
    <t>Hết Bệnh viện Đa khoa tỉnh</t>
  </si>
  <si>
    <t>Tiếp giáp Bệnh viện Đa khoa tỉnh</t>
  </si>
  <si>
    <t>Tiếp giáp đường Võ Văn Kiệt</t>
  </si>
  <si>
    <t>Tiếp giáp đường Trường Chinh</t>
  </si>
  <si>
    <t>Phố Trần Đăng Ninh</t>
  </si>
  <si>
    <t>Đường Trần Huy Liệu</t>
  </si>
  <si>
    <t>Tiếp giáp đường 30-4</t>
  </si>
  <si>
    <t>Đường Nguyễn Hữu Thọ</t>
  </si>
  <si>
    <t>Tiếp giáp đường Hoàng Văn Thái</t>
  </si>
  <si>
    <t>Đường Điện Biên Phủ</t>
  </si>
  <si>
    <t>Tiếp giáp Đường Nguyễn Chí Thanh</t>
  </si>
  <si>
    <t>Tiếp giáp đường Lò Văn Hặc</t>
  </si>
  <si>
    <t>Đại lộ Lê Lợi</t>
  </si>
  <si>
    <t>Tiếp giáp đường Lê Duẩn</t>
  </si>
  <si>
    <t>Cuối đường đại lộ Lê Lợi (Giáp chân núi Nùng Nàng)</t>
  </si>
  <si>
    <t>Đường Hoàng Hoa Thám</t>
  </si>
  <si>
    <t>Phố Yên Thế</t>
  </si>
  <si>
    <t>Tiếp giáp đường Điện Biên Phủ</t>
  </si>
  <si>
    <t>Tiếp giáp đường Trần Phú</t>
  </si>
  <si>
    <t>Đường Trường Chinh</t>
  </si>
  <si>
    <t>Tiếp giáp Đại lộ Lê Lợi</t>
  </si>
  <si>
    <t>Đường Lê Duẩn</t>
  </si>
  <si>
    <t>Tiếp giáp đại lộ Lê Lợi</t>
  </si>
  <si>
    <t>Đường Nguyễn Lương Bằng</t>
  </si>
  <si>
    <t>Tiếp giáp đường hình bán nguyệt (Khu vườn cây)</t>
  </si>
  <si>
    <t>Đường Nguyễn Đức Cảnh</t>
  </si>
  <si>
    <t>Tiếp giáp đường Phạm Văn Đồng</t>
  </si>
  <si>
    <t>Đường Trần Phú</t>
  </si>
  <si>
    <t>Tiếp giáp đường Trần Hưng Đạo</t>
  </si>
  <si>
    <t>Đường Nguyễn Viết Xuân</t>
  </si>
  <si>
    <t>Tiếp giáp đường Thanh Niên</t>
  </si>
  <si>
    <t>Đường Nguyễn Văn Linh</t>
  </si>
  <si>
    <t>Đường Võ Văn Kiệt</t>
  </si>
  <si>
    <t>Tiếp giáp đường Phạm Văn Đồng kéo dài</t>
  </si>
  <si>
    <t>Tiếp giáp đường Nguyễn Thái Bình</t>
  </si>
  <si>
    <t>Đường Hoàng Minh Giám</t>
  </si>
  <si>
    <t>Đường Nguyễn Thái Bình</t>
  </si>
  <si>
    <t>Tiếp giáp đường Hoàng Minh Giám</t>
  </si>
  <si>
    <t>Phố Vương Thừa Vũ</t>
  </si>
  <si>
    <t>Tiếp giáp đường Hoàng Văn Thụ</t>
  </si>
  <si>
    <t>Phố Phạm Hồng Thái</t>
  </si>
  <si>
    <t>Đường Trần Khát Chân</t>
  </si>
  <si>
    <t>Tiếp giáp đường Trần Huy Liệu</t>
  </si>
  <si>
    <t>Đường B10 (13,5m)</t>
  </si>
  <si>
    <t>Tiếp giáp đường Tô Vĩnh Diện</t>
  </si>
  <si>
    <t>Phố Hoàng Đình Cầu</t>
  </si>
  <si>
    <t>Tiếp giáp phố Nguyễn Thái Bình</t>
  </si>
  <si>
    <t>Tiếp giáp phố Vương Thừa Vũ</t>
  </si>
  <si>
    <t>Phố Phạm Ngũ Lão</t>
  </si>
  <si>
    <t>Phố Nguyễn Phong Sắc</t>
  </si>
  <si>
    <t>Giao với đường quy hoạch số 2-15</t>
  </si>
  <si>
    <t>Tiếp giáp phố Phùng Chí Kiên</t>
  </si>
  <si>
    <t>Giáp đường Nguyễn Hữu Thọ</t>
  </si>
  <si>
    <t>Tiếp giáp tuyến số 1 và tuyến số 4</t>
  </si>
  <si>
    <t>Tuyến số 1 (Đường Phạm Văn Đồng kéo dài)</t>
  </si>
  <si>
    <t>Tiếp giáp tuyến số 3</t>
  </si>
  <si>
    <t>Tiếp giáp tuyến số 4</t>
  </si>
  <si>
    <t>Tuyến số 3, số 4</t>
  </si>
  <si>
    <t>Tiếp giáp đường Nguyễn Lương Bằng</t>
  </si>
  <si>
    <t>Tiếp giáp tuyến số 1</t>
  </si>
  <si>
    <t>Đường nhánh tổ 23, phường Đông Phong cũ</t>
  </si>
  <si>
    <t>Tiếp giáp phố Trần Đăng Ninh</t>
  </si>
  <si>
    <t>Phố Phùng Chí Kiên</t>
  </si>
  <si>
    <t>Phố Đặng Văn Ngữ</t>
  </si>
  <si>
    <t>Tiếp giáp đường Phạm Ngọc Thạch</t>
  </si>
  <si>
    <t>Đường Nguyễn Khuyến</t>
  </si>
  <si>
    <t>Đường Phan Đình Giót</t>
  </si>
  <si>
    <t>Phố Trần Bình Trọng (Đường A4)</t>
  </si>
  <si>
    <t>Tiếp giáp phố Đặng Văn Ngữ</t>
  </si>
  <si>
    <t>Tiếp giáp đường Phan Đình Giót</t>
  </si>
  <si>
    <t>Phố Trần Nhật Duật (Đường A5)</t>
  </si>
  <si>
    <t>Phố Trần Quang Khải</t>
  </si>
  <si>
    <t>Tiếp giáp phố Nguyễn Văn Trỗi</t>
  </si>
  <si>
    <t>Phố Nguyễn Huy Tưởng</t>
  </si>
  <si>
    <t>Tiếp giáp Phố Trần Bình Trọng</t>
  </si>
  <si>
    <t>Phố Nguyễn Văn Ngọc</t>
  </si>
  <si>
    <t>Tiếp giáp phố Hoàng Ngọc Phách</t>
  </si>
  <si>
    <t>Tiếp giáp phố Nguyễn Đổng Chi</t>
  </si>
  <si>
    <t>Phố Ngô Gia Tự</t>
  </si>
  <si>
    <t>Phố Hoàng Ngọc Phách</t>
  </si>
  <si>
    <t>Tiếp giáp phố Trần Nhật Duật</t>
  </si>
  <si>
    <t>Phố Nguyễn Đổng Chi</t>
  </si>
  <si>
    <t>Đường A16, A17</t>
  </si>
  <si>
    <t>Phố Nguyễn Văn Trỗi (Gồm 2 nhánh)</t>
  </si>
  <si>
    <t>Phố Nguyễn Văn Trỗi</t>
  </si>
  <si>
    <t>Tiếp giáp đường Nguyễn Khuyến</t>
  </si>
  <si>
    <t>Phố Mạc Đĩnh Chi</t>
  </si>
  <si>
    <t>Phố Trương Hán Siêu</t>
  </si>
  <si>
    <t>Phố Lý Tự Trọng (13,5m)</t>
  </si>
  <si>
    <t>Tiếp giáp phố Trần Đại Nghĩa (20,5m)</t>
  </si>
  <si>
    <t>Phố Lý Tự Trọng</t>
  </si>
  <si>
    <t>Tiếp giáp phố Trần Đại Nghĩa</t>
  </si>
  <si>
    <t>Tiếp giáp phố Phùng Hưng</t>
  </si>
  <si>
    <t>Phố Triệu Quang Phục (1B-6)</t>
  </si>
  <si>
    <t>Tiếp giáp phố Lý Tự Trọng (13,5m)</t>
  </si>
  <si>
    <t>Phố Đặng Dung (1B-7)</t>
  </si>
  <si>
    <t>Phố Nguyễn Trung Trực (1B-8)</t>
  </si>
  <si>
    <t>Đường 1B-9 (13,5m)</t>
  </si>
  <si>
    <t>Tiếp giáp phố Trần Đại Nghĩa (20,5)</t>
  </si>
  <si>
    <t>Phố Lương Định Của</t>
  </si>
  <si>
    <t>Tiếp giáp phố Nguyễn Trung Trực</t>
  </si>
  <si>
    <t>Tiếp giáp đường 30/4</t>
  </si>
  <si>
    <t>Đường nhánh cạnh nhà nghỉ Hoa Ban (Giáp BCH QS tỉnh)</t>
  </si>
  <si>
    <t>Tiếp giáp trường tiểu học San Thàng</t>
  </si>
  <si>
    <t>Đường Hoàng Văn Thụ</t>
  </si>
  <si>
    <t>Tiếp giáp đường Trần Khát Chân</t>
  </si>
  <si>
    <t>Phố Mường Kim</t>
  </si>
  <si>
    <t>Tiếp giáp Phố Nguyễn Thị Minh Khai</t>
  </si>
  <si>
    <t>Phố Hương Phong</t>
  </si>
  <si>
    <t>Tiếp giáp phố Nguyễn Thị Minh Khai</t>
  </si>
  <si>
    <t>Đường Hoàng Quốc Việt</t>
  </si>
  <si>
    <t>Tiếp giáp đường TT-2</t>
  </si>
  <si>
    <t>Giáp đường Nguyễn Văn Linh</t>
  </si>
  <si>
    <t>Tiếp giáp đường Nguyễn Văn Linh</t>
  </si>
  <si>
    <t>Đường Lê Hồng Phong</t>
  </si>
  <si>
    <t>Phố Phan Đăng Lưu</t>
  </si>
  <si>
    <t>Tiếp giáp Phố Mường Kim</t>
  </si>
  <si>
    <t>Tiếp giáp phố Hương Phong</t>
  </si>
  <si>
    <t>Phố Yết Kiêu</t>
  </si>
  <si>
    <t>Tiếp giáp đường Hoàng Quốc Việt</t>
  </si>
  <si>
    <t>Phố Nguyễn Thị Minh Khai</t>
  </si>
  <si>
    <t>Tiếp giáp đường Lê Hồng Phong</t>
  </si>
  <si>
    <t>Phố Lê Thanh Nghị</t>
  </si>
  <si>
    <t>Phố Nguyễn Duy Trinh</t>
  </si>
  <si>
    <t>Đường số 5-12 (13,5m)</t>
  </si>
  <si>
    <t>Tiếp giáp phố Lê Thanh Nghị</t>
  </si>
  <si>
    <t>Tiếp giáp phố Nguyễn Duy Trinh</t>
  </si>
  <si>
    <t>Đường số 5-11 (13,5m)</t>
  </si>
  <si>
    <t>Tiếp giáp Đường Hoàng Quốc Việt</t>
  </si>
  <si>
    <t>Hết ranh giới đất chợ Tân Phong 2</t>
  </si>
  <si>
    <t>Đường số 1 (Khu TTHC - 46 hộ)</t>
  </si>
  <si>
    <t>Phố Lê Văn Lương</t>
  </si>
  <si>
    <t>Đường nhánh số 2, 3</t>
  </si>
  <si>
    <t>Tiếp giáp phố Lê Văn Lương</t>
  </si>
  <si>
    <t>Đường Trần Văn Thọ</t>
  </si>
  <si>
    <t>Tiếp giáp đường T03</t>
  </si>
  <si>
    <t>Tiếp giáp đường Trần Quý Cáp</t>
  </si>
  <si>
    <t>Phố Trịnh Hoài Đức (T01)</t>
  </si>
  <si>
    <t>Tiếp giáp đường Trần Quốc Mạnh</t>
  </si>
  <si>
    <t>Tiếp giáp đường Trần Văn Thọ</t>
  </si>
  <si>
    <t>Phố Lê Văn Hưu (T02)</t>
  </si>
  <si>
    <t>Đường T03 (13,5m)</t>
  </si>
  <si>
    <t>Cuối đường</t>
  </si>
  <si>
    <t>Đường Bùi Thị Xuân (16,5m)</t>
  </si>
  <si>
    <t>Đường Trần Quý Cáp</t>
  </si>
  <si>
    <t>Tiếp giáp phố Hoàng Diệu</t>
  </si>
  <si>
    <t>Đường Trần Qúy Cáp</t>
  </si>
  <si>
    <t>Tiếp giáp phố Trần Quốc Toản</t>
  </si>
  <si>
    <t>Phố Đoàn Trần Nghiệp</t>
  </si>
  <si>
    <t>Tiếp giáp đường Đặng Thai Mai</t>
  </si>
  <si>
    <t>Đường 4A (16,5m)</t>
  </si>
  <si>
    <t>Tiếp giáp đường 2-6</t>
  </si>
  <si>
    <t>Phố Lê Anh Xuân</t>
  </si>
  <si>
    <t>Phố Hà Huy Tập</t>
  </si>
  <si>
    <t>Phố Vũ Tông Phan</t>
  </si>
  <si>
    <t>Tiếp giáp phố Lê Anh Xuân</t>
  </si>
  <si>
    <t>Tiếp giáp đường 4A</t>
  </si>
  <si>
    <t>Đường Đặng Thai Mai</t>
  </si>
  <si>
    <t>Tiếp giáp đường 1-1</t>
  </si>
  <si>
    <t>Phố Trung Dũng</t>
  </si>
  <si>
    <t>Tiếp giáp phố Đoàn Trần Nghiệp</t>
  </si>
  <si>
    <t>Phố Nguyễn Văn Tố</t>
  </si>
  <si>
    <t>Đường 2 - 6</t>
  </si>
  <si>
    <t>Đường 1-1</t>
  </si>
  <si>
    <t>Đường Lê Hữu Trác</t>
  </si>
  <si>
    <t>Đường 2B (13,5m)</t>
  </si>
  <si>
    <t>Tiếp giáp phố Nguyễn Đình Chiểu</t>
  </si>
  <si>
    <t>Tiếp giáp phố Phạm Công Bân</t>
  </si>
  <si>
    <t>Đường Tôn Thất Tùng</t>
  </si>
  <si>
    <t>Phố Hồ Đắc Di</t>
  </si>
  <si>
    <t>Phố Nguyễn Đình Chiểu</t>
  </si>
  <si>
    <t>Tiếp giáp phố Hồ Đắc Di</t>
  </si>
  <si>
    <t>Tiếp giáp phố Lê Hữu Trác</t>
  </si>
  <si>
    <t>Phố Phạm Công Bân (Đường 9B - 13,5m)</t>
  </si>
  <si>
    <t>Tiếp giáp đường Tôn Thất Tùng</t>
  </si>
  <si>
    <t>Đường Tuệ Tĩnh</t>
  </si>
  <si>
    <t>Đường Phạm Ngọc Thạch</t>
  </si>
  <si>
    <t>Tiếp giáp đường nhánh vào bản Tả Làn Than</t>
  </si>
  <si>
    <t>Phố Đặng Văn Chung (Đường 2B2 - 31m)</t>
  </si>
  <si>
    <t>Đường Trần Duy Hưng (Đường 2B3 - 11,5m)</t>
  </si>
  <si>
    <t>Phố Thành Công</t>
  </si>
  <si>
    <t>Phố Trần Quốc Toản</t>
  </si>
  <si>
    <t>Tiếp giáp phố Thành Công</t>
  </si>
  <si>
    <t>Tiếp giáp ranh giới đất CT điện lực Lai Châu</t>
  </si>
  <si>
    <t>Đường Hoàng Văn Thái</t>
  </si>
  <si>
    <t>Phố Nguyễn Thái Học</t>
  </si>
  <si>
    <t>Tiếp giáp trục N-01</t>
  </si>
  <si>
    <t>Tiếp giáp trục N-04</t>
  </si>
  <si>
    <t>Phố Kim Đồng</t>
  </si>
  <si>
    <t>Phố Hoàng Diệu</t>
  </si>
  <si>
    <t>Đường D5, D6 (16,5m)</t>
  </si>
  <si>
    <t>Tiếp giáp phố Lê Lai</t>
  </si>
  <si>
    <t>Phố Nguyễn Vũ Tráng</t>
  </si>
  <si>
    <t>Phố Lê Lai</t>
  </si>
  <si>
    <t>Tiếp giáp phố Hồ Xuân Hương</t>
  </si>
  <si>
    <t>Đường N4 (11,5m)</t>
  </si>
  <si>
    <t>Tiếp giáp phố Nguyễn Vũ Tráng</t>
  </si>
  <si>
    <t>Tiếp giáp phố Nguyễn Văn Hiền</t>
  </si>
  <si>
    <t>Phố Nguyễn Văn Hiền</t>
  </si>
  <si>
    <t>Phố Hồ Xuân Hương</t>
  </si>
  <si>
    <t>Phố Xuân Diệu</t>
  </si>
  <si>
    <t>Phố Nam Cao</t>
  </si>
  <si>
    <t>Tiếp giáp phố Đoàn Thị Điểm</t>
  </si>
  <si>
    <t>Phố Cao Bá Quát (Đường T1 - 13,5m)</t>
  </si>
  <si>
    <t>Tiếp giáp phố Tản Đà</t>
  </si>
  <si>
    <t>Phố Đoàn Thị Điểm</t>
  </si>
  <si>
    <t>Tiếp giáp phố Cao Bá Quát</t>
  </si>
  <si>
    <t>Phố Tản Đà</t>
  </si>
  <si>
    <t>Đường Trần Quốc Mạnh</t>
  </si>
  <si>
    <t>Tiếp giáp đường Đại lộ Lê Lợi</t>
  </si>
  <si>
    <t>Tiếp giáp đường Nguyễn Chí Thanh</t>
  </si>
  <si>
    <t>Đường Lò Văn Hặc</t>
  </si>
  <si>
    <t>Đường vào nhà máy chè Tam Đường</t>
  </si>
  <si>
    <t>Tiếp giáp cổng nhà máy chè</t>
  </si>
  <si>
    <t>Phố Trương Định</t>
  </si>
  <si>
    <t>Tiếp giáp phố Nguyễn Cao</t>
  </si>
  <si>
    <t>Tiếp giáp đường Trần Quang Diệu</t>
  </si>
  <si>
    <t>Phố Lê Đại Hành (13m)</t>
  </si>
  <si>
    <t>Tiếp giáp Phố Bạch Đằng</t>
  </si>
  <si>
    <t>Đường Trần Quang Diệu</t>
  </si>
  <si>
    <t>Ngõ 224 đường Trần Phú</t>
  </si>
  <si>
    <t>Đường nhánh bám Ao cá Bác Hồ thuộc phường Tân Phong cũ</t>
  </si>
  <si>
    <t>Tiếp giáp ngõ 224 đường Trần Phú</t>
  </si>
  <si>
    <t>Phố Chu Huy Mân</t>
  </si>
  <si>
    <t>Tiếp giáp phố Sùng Phái Sinh</t>
  </si>
  <si>
    <t>Tiếp giáp phố Đào Duy Anh</t>
  </si>
  <si>
    <t>Phố Lý Quốc Sư</t>
  </si>
  <si>
    <t>Phố Đào Duy Anh</t>
  </si>
  <si>
    <t>Tiếp giáp phố Chu Huy Mẫn</t>
  </si>
  <si>
    <t>Tiếp giáp phố Võ Thị Sáu</t>
  </si>
  <si>
    <t>Phố Sùng Phái Sinh</t>
  </si>
  <si>
    <t>Phố Đồng Khởi</t>
  </si>
  <si>
    <t>Tiếp giáp đường Nguyễn Thị Định</t>
  </si>
  <si>
    <t>Tiếp giáp phố Yên Thế</t>
  </si>
  <si>
    <t>Phố Phan Bội Châu (Đường số 6-11)</t>
  </si>
  <si>
    <t>Tiếp giáp phố Đồng Khởi</t>
  </si>
  <si>
    <t>Tiếp giáp đường Hoàng Hoa Thám</t>
  </si>
  <si>
    <t>Phố Phan Chu Trinh (Đường số 6-12)</t>
  </si>
  <si>
    <t>Đường Ngô Quyền</t>
  </si>
  <si>
    <t>Đường số 6-7</t>
  </si>
  <si>
    <t>Tiếp giáp đường Ngô Quyền</t>
  </si>
  <si>
    <t>Tiếp giáp đường 6-8</t>
  </si>
  <si>
    <t>Đường số 6-8</t>
  </si>
  <si>
    <t>Đường ven Hồ thượng lưu</t>
  </si>
  <si>
    <t>Phố Võ Thị Sáu</t>
  </si>
  <si>
    <t>Đường Thanh Niên</t>
  </si>
  <si>
    <t>Tiếp giáp phố Tô Hiến Thành</t>
  </si>
  <si>
    <t>Phố Tô Hiến Thành</t>
  </si>
  <si>
    <t>Đường số 2 (13,5m)</t>
  </si>
  <si>
    <t>Tiếp giáp phố Văn Tiến Dũng</t>
  </si>
  <si>
    <t>Phố Văn Tiến Dũng</t>
  </si>
  <si>
    <t>Đường số 7 (Nhánh 1)</t>
  </si>
  <si>
    <t>Tiếp giáp nhánh 2</t>
  </si>
  <si>
    <t>Đường số 7 (Nhánh 2 vuông góc nhánh 1)</t>
  </si>
  <si>
    <t>Đầu đường</t>
  </si>
  <si>
    <t>Phố Tôn Thất Bách</t>
  </si>
  <si>
    <t>Tiếp giáp đường Lê Hữu Trác</t>
  </si>
  <si>
    <t>Tiếp giáp phố Tôn Thất Tùng</t>
  </si>
  <si>
    <t>Phố Lam Sơn</t>
  </si>
  <si>
    <t>Tiếp giáp đường đi xã Nùng Nàng</t>
  </si>
  <si>
    <t>Đường nhánh ven suối tổ dân phố số 21 (Trước cửa nhà hàng Thái Bình Dương)</t>
  </si>
  <si>
    <t>Tiếp giáp đường nhánh đi vào Nhà văn hoá tổ 21</t>
  </si>
  <si>
    <t>Đường nhánh đi vào Nhà văn hoá tổ 21</t>
  </si>
  <si>
    <t>Đường đi UBND xã Sùng Phài cũ</t>
  </si>
  <si>
    <t>Hết địa phận phường Tân Phong cũ</t>
  </si>
  <si>
    <t>Đường đi vào tổ dân phố số 5 phường Tân Phong cũ</t>
  </si>
  <si>
    <t>Tiếp giáp đường Trường Trinh</t>
  </si>
  <si>
    <t>Đến hết đường</t>
  </si>
  <si>
    <t>Đường ven hồ lắng</t>
  </si>
  <si>
    <t>Tiếp giáp suối tổ dân phố số 8 phường Tân Phong cũ</t>
  </si>
  <si>
    <t>Đường nhánh ven suối tổ dân phố số 8 phường Tân Phong cũ</t>
  </si>
  <si>
    <t>Phố Hàn Mặc Tử, Phố Nguyễn Văn Siêu</t>
  </si>
  <si>
    <t>Tiếp giáp phố Nguyễn Huy Tưởng</t>
  </si>
  <si>
    <t>Đường tránh chợ San Thàng</t>
  </si>
  <si>
    <t>Tiếp giáp ngã tư đường 30-4, đường Trường Chinh</t>
  </si>
  <si>
    <t>Tiếp giáp đường QL 4D</t>
  </si>
  <si>
    <t>Quốc lộ 4D</t>
  </si>
  <si>
    <t>Cửa hàng xăng dầu số 18</t>
  </si>
  <si>
    <t>Tuyến đường Nùng Nàng cũ - Nậm Tăm cũ đến thành phố Lai Châu đoạn qua bản Lao Tỷ Phùng</t>
  </si>
  <si>
    <t>Phố Trần Đại Nghĩa</t>
  </si>
  <si>
    <t>Tiếp giáp đường Phạm Ngọc Thạch (Trường THCS Đông Phong)</t>
  </si>
  <si>
    <t>Phố Ban Mai</t>
  </si>
  <si>
    <t>Tiếp giáp với đường Phạm Ngọc Thạch (Trường mầm non Họa Mi, Tổ dân phố số 26)</t>
  </si>
  <si>
    <t>Tiếp giáp với phố Nguyễn Văn Trỗi (số nhà 519, tổ dân phố số 26)</t>
  </si>
  <si>
    <t>Phố Phùng Hưng</t>
  </si>
  <si>
    <t>Tiếp giáp với đường Phạm Ngọc Thạch</t>
  </si>
  <si>
    <t>Phố Nguyễn Đức Thuận</t>
  </si>
  <si>
    <t>Tiếp giáp với đường Hoàng Quốc Việt (số nhà 001, tổ dân phố số 16)</t>
  </si>
  <si>
    <t>Tiếp giáp với đường Hoàng Quốc Việt (số nhà 024, tổ dân phố số 16)</t>
  </si>
  <si>
    <t>Phố Nguyễn Khánh Toàn</t>
  </si>
  <si>
    <t>Tiếp giáp với đường Hoàng Văn Thái (số nhà 023, tổ dân phố số 19)</t>
  </si>
  <si>
    <t>Tiếp giáp với đường Trần Văn Thọ (giữa số nhà 033 và số nhà 035, tổ dân phố số 19</t>
  </si>
  <si>
    <t>Phố Quyết Tiến</t>
  </si>
  <si>
    <t>Đường Hồ Tùng Mậu</t>
  </si>
  <si>
    <t>Hết địa phận phường Đoàn Kết</t>
  </si>
  <si>
    <t>Phố Cù Chính Lan</t>
  </si>
  <si>
    <t>Giao với phố Tôn Thất Tùng (số nhà 037, tổ dân phố 27)</t>
  </si>
  <si>
    <t>Tiếp giáp đường Tuệ Tĩnh (số nhà 001, Tổ dân phố 27)</t>
  </si>
  <si>
    <t>Phố Nguyễn Tri Phương</t>
  </si>
  <si>
    <t>Tiếp giáp đường Bùi Thị Xuân</t>
  </si>
  <si>
    <t>Đường Bùi Thị Xuân</t>
  </si>
  <si>
    <t>Phố Lưu Quý An</t>
  </si>
  <si>
    <t>Tiếp giáp với đường Hoàng Văn Thái (số nhà 071, tổ dân phố số 19)</t>
  </si>
  <si>
    <t>Tiếp giáp với phố Kim Đồng (Trường THCS Tân Phong)</t>
  </si>
  <si>
    <t>Đường Nguyễn Thị Định</t>
  </si>
  <si>
    <t>Đường Nguyễn Chí Thanh</t>
  </si>
  <si>
    <t>Đường đi Đông Pao</t>
  </si>
  <si>
    <t>Hết địa phận phường Tân Phong</t>
  </si>
  <si>
    <t>Đường đi xã Nùng Nàng</t>
  </si>
  <si>
    <t>Đường đi Nùng Nàng - Nậm Tăm</t>
  </si>
  <si>
    <t>Tỉnh lộ 136</t>
  </si>
  <si>
    <t>Tiếp giáp địa phận thành phố Lai Châu cũ</t>
  </si>
  <si>
    <t xml:space="preserve">Ngã ba đi vào Trung tâm xã Bản Giang cũ </t>
  </si>
  <si>
    <t>Tỉnh lộ 135</t>
  </si>
  <si>
    <t>Đại lộ Lê Lợi kéo dài tiếp giáp với thành phố Lai Châu cũ</t>
  </si>
  <si>
    <t>Ngã ba nối với đường cũ từ thành phố Lai Châu đi Nùng Nàng cũ</t>
  </si>
  <si>
    <t>Đường vào đội 5 cũ</t>
  </si>
  <si>
    <t>đến cuối đường (nhà ông Phan Văn Chung và Phan Thị Thanh)</t>
  </si>
  <si>
    <t>Đường vào một số hộ tổ 28, phường Đông Phong cũ</t>
  </si>
  <si>
    <t>cuối đường</t>
  </si>
  <si>
    <t>Đường nhánh 1 nhà máy chè</t>
  </si>
  <si>
    <t>Cổng nhà máy chè</t>
  </si>
  <si>
    <t>Nhà ông Thào A Tủa</t>
  </si>
  <si>
    <t>Đường nhánh 2 nhà máy chè</t>
  </si>
  <si>
    <t>Nhà ông Vàng A Xi bà Sùng Thị Lơ</t>
  </si>
  <si>
    <t>1. PHƯỜNG TÂN PHONG</t>
  </si>
  <si>
    <t>Đường 19-8</t>
  </si>
  <si>
    <t>Tiếp giáp đường Bế Văn Đàn</t>
  </si>
  <si>
    <t>Tiếp giáp phố Chiêu Tấn</t>
  </si>
  <si>
    <t>Tiếp giáp đường Võ Nguyên Giáp</t>
  </si>
  <si>
    <t>Tiếp giáp đường tránh ngập</t>
  </si>
  <si>
    <t>Hết trụ sở Viện kiểm sát tỉnh (Cũ)</t>
  </si>
  <si>
    <t>Tiếp giáp Viện kiểm sát tỉnh (Cũ)</t>
  </si>
  <si>
    <t>Tiếp giáp đường Pusamcap</t>
  </si>
  <si>
    <t>Tiếp giáp địa phận xã Nậm Loỏng cũ</t>
  </si>
  <si>
    <t>Hết ranh giới đất Trường lái xe cơ giới</t>
  </si>
  <si>
    <t>Tiếp giáp Trường lái xe cơ giới</t>
  </si>
  <si>
    <t>Tiếp giáp đường Nguyễn Trãi</t>
  </si>
  <si>
    <t>Cơ sở đào tạo lái xe cơ giới đường bộ Lai Châu</t>
  </si>
  <si>
    <t>Đường Tôn Đức Thắng kéo dài</t>
  </si>
  <si>
    <t>Tiếp giáp cổng trường mầm non Bình Minh</t>
  </si>
  <si>
    <t>Đường Pusamcap</t>
  </si>
  <si>
    <t>Đường 10-10 (20,5m)</t>
  </si>
  <si>
    <t>Đường 10-10 kéo dài (20,5m)</t>
  </si>
  <si>
    <t>Đường Lê Quý Đôn</t>
  </si>
  <si>
    <t>Tiếp giáp Đường Võ Nguyên Giáp</t>
  </si>
  <si>
    <t>Đường Trần Hưng Đạo</t>
  </si>
  <si>
    <t>Tiếp giáp đường Huỳnh Thúc Kháng</t>
  </si>
  <si>
    <t>Hết Siêu thị Quang Thanh</t>
  </si>
  <si>
    <t>Tiếp giáp Siêu thị Quang Thanh</t>
  </si>
  <si>
    <t>Tiếp giáp đường Vừ A Dính</t>
  </si>
  <si>
    <t>Tiếp giáp đường Tôn Đức Thắng</t>
  </si>
  <si>
    <t>Ngõ 076 (Đường lên đền Lê Lợi), đường Trần Hưng Đạo</t>
  </si>
  <si>
    <t>Hết địa phận nhà ông Bùi Đức Thiện</t>
  </si>
  <si>
    <t>Ngõ 237 đườngTrần Hưng Đạo</t>
  </si>
  <si>
    <t>Sân vận động</t>
  </si>
  <si>
    <t>Ngõ 167 đường Trần Hưng Đạo</t>
  </si>
  <si>
    <t>Tiếp giáp nhà ông Pờ Văn Ninh</t>
  </si>
  <si>
    <t>Ngõ 210 đường Trần Hưng Đạo</t>
  </si>
  <si>
    <t>Tiếp giáp bản Thành Lập phường Đoàn Kết</t>
  </si>
  <si>
    <t>Tiếp giáp ngã 3 rẽ đường Trần Can</t>
  </si>
  <si>
    <t>Hết địa phận phường Quyết Thắng cũ</t>
  </si>
  <si>
    <t>Trường mần non Nậm Lỏong</t>
  </si>
  <si>
    <t>Phố Chiêu Tấn</t>
  </si>
  <si>
    <t>Tiếp giáp đường 19-8</t>
  </si>
  <si>
    <t>Hết ranh giới đất Sân vận động</t>
  </si>
  <si>
    <t>Phố Chiêu Tấn (Kéo dài)</t>
  </si>
  <si>
    <t>Tiếp giáp ranh giới Sân vận động</t>
  </si>
  <si>
    <t>Đường Vừ A Dính</t>
  </si>
  <si>
    <t>Đường nhánh</t>
  </si>
  <si>
    <t>Tiếp giáp phố Chiêu Tấn kéo dài</t>
  </si>
  <si>
    <t>Phố Nguyễn Thiện Thuận</t>
  </si>
  <si>
    <t>Tiếp giáp Phố Trần Cao Vân</t>
  </si>
  <si>
    <t>Phố Phan Đình Phùng</t>
  </si>
  <si>
    <t>Phố Lê Văn Thiêm</t>
  </si>
  <si>
    <t>Tiếp giáp đường Chu Văn An</t>
  </si>
  <si>
    <t>Phố Trần Cao Vân</t>
  </si>
  <si>
    <t>Đường Chu Văn An</t>
  </si>
  <si>
    <t>Tiếp giáp Huỳnh Thúc Kháng</t>
  </si>
  <si>
    <t>Phố Lương Văn Can</t>
  </si>
  <si>
    <t>Đường Huỳnh Thúc Kháng</t>
  </si>
  <si>
    <t>Phố Hoàng Công Chất (13m)</t>
  </si>
  <si>
    <t>Phố Nguyễn Cao</t>
  </si>
  <si>
    <t>Phố Dương Quảng Hàm</t>
  </si>
  <si>
    <t>Phố Nguyễn Bá Ngọc</t>
  </si>
  <si>
    <t>Phố Nguyễn Thiếp (D5 - 13m)</t>
  </si>
  <si>
    <t>Tiếp giáp đường Hồ Tùng Mậu</t>
  </si>
  <si>
    <t>Tiếp giáp phố Hoàng Công Chất</t>
  </si>
  <si>
    <t>Phố Đào Nhuận</t>
  </si>
  <si>
    <t>Tiếp giáp phố Dương Quảng Hàm</t>
  </si>
  <si>
    <t>Tiếp giáp phố Bạch Đằng</t>
  </si>
  <si>
    <t>Phố Bạch Đằng (Đường số 10 - 13m)</t>
  </si>
  <si>
    <t>Đường N13 (13m)</t>
  </si>
  <si>
    <t>Phố Nậm Na</t>
  </si>
  <si>
    <t>Tiếp giáp Phố Mường Than</t>
  </si>
  <si>
    <t>Tiếp giáp đường N16</t>
  </si>
  <si>
    <t>Đường tránh ngập</t>
  </si>
  <si>
    <t>Đường nhánh (Cạnh đường 19-8, tổ 8, phường Đoàn Kết cũ)</t>
  </si>
  <si>
    <t>Tiếp giáp nhà ông Đinh Tây Lâm</t>
  </si>
  <si>
    <t>Tiếp giáp nhà ông bà Kinh Thống</t>
  </si>
  <si>
    <t>Đường nhánh sau Sân vận động</t>
  </si>
  <si>
    <t>Từ trường Mầm non Hoa Sen</t>
  </si>
  <si>
    <t>Tiếp giáp trường THPT chuyên Lê Quý Đôn</t>
  </si>
  <si>
    <t>Đường Trần Can</t>
  </si>
  <si>
    <t>Tiếp giáp đường Nguyễn Trãi (Chợ phường Quyết Thắng cũ)</t>
  </si>
  <si>
    <t>Đường Xuân Thủy</t>
  </si>
  <si>
    <t>Tiếp giáp phố Nguyễn Bỉnh Khiêm</t>
  </si>
  <si>
    <t>Phố Nguyễn Gia Thiều</t>
  </si>
  <si>
    <t>Tiếp giáp đường 10- 10</t>
  </si>
  <si>
    <t>Phố Nguyễn Bỉnh Khiêm</t>
  </si>
  <si>
    <t>Tiếp giáp đường Nguyễn Du</t>
  </si>
  <si>
    <t>Phố Bà Triệu (Đường R6A)</t>
  </si>
  <si>
    <t>Tiếp giáp đường PuSamCap</t>
  </si>
  <si>
    <t>Tiếp giáp đường R12</t>
  </si>
  <si>
    <t>Đường R8 (13,5m)</t>
  </si>
  <si>
    <t>Đường R12 (13,5m)</t>
  </si>
  <si>
    <t>Tiếp giáp đường R8</t>
  </si>
  <si>
    <t>Đường N4</t>
  </si>
  <si>
    <t>Tiếp giáp đường N1</t>
  </si>
  <si>
    <t>Đường Nguyễn Du</t>
  </si>
  <si>
    <t>Tiếp giáp phố Nguyễn Công Hoan</t>
  </si>
  <si>
    <t>Tiếp giáp đường 10 - 10</t>
  </si>
  <si>
    <t>Tiếp giáp đường 10-10</t>
  </si>
  <si>
    <t>Phố Quyết Thắng</t>
  </si>
  <si>
    <t>Đường L1, L2</t>
  </si>
  <si>
    <t>Tiếp giáp phố Quyết Thắng</t>
  </si>
  <si>
    <t>Phố Nguyễn Tuân</t>
  </si>
  <si>
    <t>Tiếp giáp đường quy hoạch số R13</t>
  </si>
  <si>
    <t>Tiếp giáp đường quy hoạch số L2</t>
  </si>
  <si>
    <t>Đường R13</t>
  </si>
  <si>
    <t>Tiếp giáp Phố Quyết Thắng</t>
  </si>
  <si>
    <t>Đường nhánh (Cạnh TT Y tế dự phòng thành phố)</t>
  </si>
  <si>
    <t>Tiếp giáp Nguyễn Trãi</t>
  </si>
  <si>
    <t>Giáp đường nhánh (Từ Võ Nguyên Giáp đến Trần Can)</t>
  </si>
  <si>
    <t>Đường nhánh chạy qua bản Séo Lản Than, Nậm Loỏng 1, Nậm Loỏng 2 thuộc phường Quyết Thắng cũ</t>
  </si>
  <si>
    <t>Đường nhánh bê tông (Bám mương nước phường Quyết Thắng cũ)</t>
  </si>
  <si>
    <t>Từ đường 10-10</t>
  </si>
  <si>
    <t>Tiếp giáp đường chạy qua bản Séo Lản Than thuộc phường Quyết Thắng cũ</t>
  </si>
  <si>
    <t>Đường N12 (11,5m khu dân cư số 7)</t>
  </si>
  <si>
    <t>Tiếp giáp đường N14</t>
  </si>
  <si>
    <t>Đường N14 (11,5m khu dân cư số 7)</t>
  </si>
  <si>
    <t>Đường N13 (11,5m khu dân cư số 7)</t>
  </si>
  <si>
    <t>Tiếp giáp đường N12</t>
  </si>
  <si>
    <t xml:space="preserve">	
Phố Nguyễn Công Hoan</t>
  </si>
  <si>
    <t>Tiếp giáp đường quy hoạch TN2</t>
  </si>
  <si>
    <t>Đường nhánh (tổ 7, phường Quyết Tiến cũ)</t>
  </si>
  <si>
    <t>Đường nhánh (Bản Nậm Loỏng 3, phường Quyết Thắng cũ)</t>
  </si>
  <si>
    <t>Tiếp giáp đường Trần Can</t>
  </si>
  <si>
    <t>Đường nhánh phía sau Viện kiểm sát nhân dân thành phố (Tổ 1, phường Quyết Tiến cũ)</t>
  </si>
  <si>
    <t>Đường số 1, số 2</t>
  </si>
  <si>
    <t>Tiếp giáp đường số 3</t>
  </si>
  <si>
    <t>Đường số 3</t>
  </si>
  <si>
    <t>Tiếp giáp đường số 1</t>
  </si>
  <si>
    <t>Đường số 4, số 5</t>
  </si>
  <si>
    <t>Tiếp giáp đường Tô Hiệu</t>
  </si>
  <si>
    <t>Đường nhánh từ đền Lê Lợi đến bản Thành Lập phường Đoàn Kết</t>
  </si>
  <si>
    <t>Thửa đất số 2, tờ bản đồ địa chính số 19, phường Đoàn Kết của ông Đinh Thế Chuyển</t>
  </si>
  <si>
    <t>Giao với ngõ 210, đường Trần Hưng Đạo (hết thửa đất số 3, tờ bản đồ số 11 của ông Trần Văn Ngọ</t>
  </si>
  <si>
    <t>Đường Trần Thủ độ</t>
  </si>
  <si>
    <t>Tiếp giáp với đường Trần Hưng Đạo (giữa hai số nhà 226 và 228, Tổ dân phố số 10)</t>
  </si>
  <si>
    <t>Tiếp giáp với đường Trần Hưng Đạo (giữa hai số nhà 366 và 370, Tổ dân phố số 11)</t>
  </si>
  <si>
    <t>Phố Mường Than</t>
  </si>
  <si>
    <t>Tiếp giáp Đường 19-8</t>
  </si>
  <si>
    <t>Đường N16 (13m)</t>
  </si>
  <si>
    <t>Tiếp giáp Phố Nậm Nam</t>
  </si>
  <si>
    <t>Phố Nguyễn Đình Thi</t>
  </si>
  <si>
    <t>Tiếp giáp đường Xuân Thủy</t>
  </si>
  <si>
    <t>Giao với phố Nguyễn Công Hoan (đối diện trụ sở Điện lực Thành phố Lai Châu)</t>
  </si>
  <si>
    <t>Đường V1 (13,5m)</t>
  </si>
  <si>
    <t>Tiếp đường Xuân Thủy</t>
  </si>
  <si>
    <t>Tiếp giáp phố 12/12</t>
  </si>
  <si>
    <t>Phố 12/12</t>
  </si>
  <si>
    <t>Giao với đường quy hoạch N4 (đối diện số nhà 040, tổ dân phố số 7)</t>
  </si>
  <si>
    <t>Giao với phố Nguyễn Công Hoan</t>
  </si>
  <si>
    <t>Đường N1</t>
  </si>
  <si>
    <t>Tiếp giáp phố 30/9</t>
  </si>
  <si>
    <t>Phố 30/9</t>
  </si>
  <si>
    <t>Giao với đường Xuân Thủy (số nhà 035, tổ dân phố số 7)</t>
  </si>
  <si>
    <t>Giao với phố 12/12 (số nhà 068, tổ dân phố 7)</t>
  </si>
  <si>
    <t>Đường Tô Hiệu (13,5m)</t>
  </si>
  <si>
    <t>Tiếp giáp đường R2</t>
  </si>
  <si>
    <t>Tiếp giáp đường số 5</t>
  </si>
  <si>
    <t>Đường nhánh của đường Trần Thủ Độ</t>
  </si>
  <si>
    <t>Tiếp giáp đường Trần Thủ Độ (ngõ 226 cũ đường Trần Hưng Đạo)</t>
  </si>
  <si>
    <t>Tiếp giáp đường Trần Thủ Độ (ngõ 368 cũ đường Trần Hưng Đạo)</t>
  </si>
  <si>
    <t>Đường ngách 003 ngõ 210 đường Trần Hưng Đạo</t>
  </si>
  <si>
    <t>Tiếp giáp ngõ 210 đường Trần Hưng Đạo</t>
  </si>
  <si>
    <t>Ngõ 262 đường Trần Hưng Đạo</t>
  </si>
  <si>
    <t>Tiếp giáp đường nhánh của đường Trần Thủ Độ (ngõ 226 cũ đường Trần Hưng Đạo)</t>
  </si>
  <si>
    <t>Cây căng dầu thành phố số 1 + 600m</t>
  </si>
  <si>
    <t>Khu vực 1 xã Sùng Phài cũ</t>
  </si>
  <si>
    <t>Khu vực 2 xã Sùng Phài cũ</t>
  </si>
  <si>
    <t>Khu vực 3 xã Sùng Phài cũ</t>
  </si>
  <si>
    <t>Khu vực 1 xã Lản Nhì Thàng cũ</t>
  </si>
  <si>
    <t>Khu vực 2 xã Lản Nhì Thàng cũ</t>
  </si>
  <si>
    <t>Khu vực 3 xã Lản Nhì Thàng cũ</t>
  </si>
  <si>
    <t>Tuyến đường và mặt bằng đô thị đường nối từ trụ sở UBND phường Đoàn Kết mới đến giao đường số 17</t>
  </si>
  <si>
    <t>Tiếp giáp UBND phường Đoàn Kết mới</t>
  </si>
  <si>
    <t>2. PHƯỜNG ĐOÀN KẾT</t>
  </si>
  <si>
    <t>Giá đất</t>
  </si>
  <si>
    <t>Giá điều tra khảo sát</t>
  </si>
  <si>
    <t>Ghi chú</t>
  </si>
  <si>
    <t>Hết nhà máy nước</t>
  </si>
  <si>
    <t>Tỉnh lộ 130</t>
  </si>
  <si>
    <t>Giáp xã Sìn Suối Hồ</t>
  </si>
  <si>
    <t>Đường liên bản</t>
  </si>
  <si>
    <t>Quốc lộ 4D (ngã ba điểm đen)</t>
  </si>
  <si>
    <t>Hết Bản Mới</t>
  </si>
  <si>
    <t>Đường vào trại giam tỉnh</t>
  </si>
  <si>
    <t>Ngã 3 đường tránh chợ San Thàng</t>
  </si>
  <si>
    <t>Hết trại giam tỉnh</t>
  </si>
  <si>
    <t>Đường nối cao tốc</t>
  </si>
  <si>
    <t>Hết Trung đoàn 880</t>
  </si>
  <si>
    <t>Hết cây xăng Tuấn Tuyền</t>
  </si>
  <si>
    <t>Đường vào bản Cóc Pa</t>
  </si>
  <si>
    <t>Hết đường</t>
  </si>
  <si>
    <t>Đường vào bản Nà Bỏ (Tỉnh lộ 136 cũ)</t>
  </si>
  <si>
    <t>Nhà ông Vàng Văn Tét</t>
  </si>
  <si>
    <t>Nhà đội kiểm lâm</t>
  </si>
  <si>
    <t>Đường trục xã bản Giang</t>
  </si>
  <si>
    <t>Nhà ông Khiết Hợi</t>
  </si>
  <si>
    <t>Ngã ba đường đi bản Hon</t>
  </si>
  <si>
    <t>Nhà ông Trần Văn Teo</t>
  </si>
  <si>
    <t>Ngã ba trạm y tế bản Giang</t>
  </si>
  <si>
    <t>Đường liên bản đi qua bản Suối Thầu</t>
  </si>
  <si>
    <t>Giáp xã Nùng Nàng</t>
  </si>
  <si>
    <t>Hết bản Nà Cơ</t>
  </si>
  <si>
    <t>Hét bản Tẩn Phù Nhiêu</t>
  </si>
  <si>
    <t>Nhà ông Lù Văn Say</t>
  </si>
  <si>
    <t>Hết bản Tình Nà</t>
  </si>
  <si>
    <t>Hết Nhà văn hóa bản Cóc Pa</t>
  </si>
  <si>
    <t>Đường liên bản đi qua bản Đoàn Kết</t>
  </si>
  <si>
    <t>Nhà ông Nguyễn Thành Chung</t>
  </si>
  <si>
    <t>Nhà ông Trần Văn Dũng</t>
  </si>
  <si>
    <t>Trường tiểu học Suối Thầu</t>
  </si>
  <si>
    <t>Nhà ông Tẩn Seo Phìn</t>
  </si>
  <si>
    <t>Các vị trí còn lại của phường Tân Phong (phường Tân Phong và Đông Phong cũ)</t>
  </si>
  <si>
    <t>Đề xuất giá bằng giá khu vực 3 xã Sang Thàng cũ</t>
  </si>
  <si>
    <t>Các vị trí còn lại của phường Tân Phong (xã San Thàng, Bản Giang, Nùng Nàng cũ)</t>
  </si>
  <si>
    <t>Các vị trí còn lại của phường Đoàn Kết: xã Sùng Phài cũ, Lản Nhì Thàng cũ</t>
  </si>
  <si>
    <t>Các vị trí còn lại của phường Đoàn Kết: phường Đoàn Kết cũ, phường Quyết Tiến cũ, phường Quyết Thắng cũ</t>
  </si>
  <si>
    <t>Đề xuất giá bằng Khu vực 3 xã Lản Nhì Thàng cũ</t>
  </si>
  <si>
    <t>Giá đất kế thừa từ dự án: Điều chỉnh, bổ sung Bảng giá đất giai đoạn 2020-2024 trên địa bàn tỉnh Lai Châu</t>
  </si>
  <si>
    <t>Bổ sung mới. Đề xuất Đề xuất giá bằng 1,2 lần giá khu vực 1 xã San Thàng</t>
  </si>
  <si>
    <t>Bổ sung mới. Đề xuất giá bằng khu vực 1 xã San Thàng</t>
  </si>
  <si>
    <t>Bổ sung mới. Đề xuất giá bằng giá đường tỉnh lộ 136 (185)</t>
  </si>
  <si>
    <t>Bổ sung mới. Đề xuất giá bằng 80% đoạn 195</t>
  </si>
  <si>
    <t>Bổ sung mới. Đề xuất giá bằng 80% đoạn 196</t>
  </si>
  <si>
    <t>Bổ sung mới. Đề xuất giá bằng 1,2 lần giá vị trí còn lại</t>
  </si>
  <si>
    <t>Bổ sung mới. Đề xuất giá bằng 1,5 lần giá vị trí còn lại</t>
  </si>
  <si>
    <t>Bổ sung mới. Đề xuất giá bằng 1,2 lần giá mục 210</t>
  </si>
  <si>
    <t xml:space="preserve">Thu thập được thông tin của 11 Hợp đồng giao dịch chuyển nhượng. Mức giá bình quân số học tăng  250% </t>
  </si>
  <si>
    <t>Thu thập được thông tin của 11 Hợp đồng giao dịch chuyển nhượng. Mức giá bình quân số học tăng 1,1 lần</t>
  </si>
  <si>
    <t>Thu thập được thông tin của 21 Hợp đồng giao dịch chuyển nhượng. Mức giá bình quân số học tăng 2,5 lần</t>
  </si>
  <si>
    <t>I</t>
  </si>
  <si>
    <t>PHƯỜNG TÂN PHONG</t>
  </si>
  <si>
    <t>Giá đất đề xuất áp dụng từ ngày 1/1/2026 trên địa bàn tỉnh Lai Châu</t>
  </si>
  <si>
    <t xml:space="preserve">(Ban hành kèm theo Nghị quyết số ….........QĐ-HĐND ngày ….. tháng …... năm …... Của HĐND tỉnh Lai Châu) </t>
  </si>
  <si>
    <t>II</t>
  </si>
  <si>
    <t>PHƯỜNG ĐOÀN KẾT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</si>
</sst>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name val="Times New Roman"/>
      <family val="1"/>
    </font>
    <font>
      <sz val="14"/>
      <name val=".VnTime"/>
      <family val="2"/>
    </font>
    <font>
      <sz val="12"/>
      <name val="Times New Roman"/>
      <family val="1"/>
    </font>
    <font>
      <sz val="14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9" fillId="0" borderId="0"/>
  </cellStyleXfs>
  <cellXfs count="85">
    <xf numFmtId="0" fontId="0" fillId="0" borderId="0" xfId="0"/>
    <xf numFmtId="0" fontId="3" fillId="2" borderId="0" xfId="0" applyFont="1" applyFill="1" applyAlignment="1">
      <alignment vertical="center"/>
    </xf>
    <xf numFmtId="10" fontId="6" fillId="2" borderId="0" xfId="12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10" fontId="3" fillId="2" borderId="0" xfId="12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10" fontId="2" fillId="2" borderId="1" xfId="1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13" applyNumberFormat="1" applyFont="1" applyFill="1" applyBorder="1" applyAlignment="1">
      <alignment horizontal="center" vertical="center" wrapText="1"/>
    </xf>
    <xf numFmtId="164" fontId="11" fillId="0" borderId="1" xfId="13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13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164" fontId="4" fillId="0" borderId="6" xfId="13" applyNumberFormat="1" applyFont="1" applyFill="1" applyBorder="1" applyAlignment="1">
      <alignment vertical="center" wrapText="1"/>
    </xf>
    <xf numFmtId="164" fontId="4" fillId="0" borderId="6" xfId="13" applyNumberFormat="1" applyFont="1" applyFill="1" applyBorder="1" applyAlignment="1">
      <alignment horizontal="right" vertical="center" wrapText="1"/>
    </xf>
    <xf numFmtId="164" fontId="12" fillId="0" borderId="6" xfId="13" applyNumberFormat="1" applyFont="1" applyFill="1" applyBorder="1" applyAlignment="1">
      <alignment horizontal="right" vertical="center" wrapText="1"/>
    </xf>
    <xf numFmtId="164" fontId="11" fillId="0" borderId="6" xfId="13" applyNumberFormat="1" applyFont="1" applyFill="1" applyBorder="1" applyAlignment="1">
      <alignment vertical="center" wrapText="1"/>
    </xf>
    <xf numFmtId="164" fontId="11" fillId="0" borderId="6" xfId="13" applyNumberFormat="1" applyFont="1" applyFill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13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0" fontId="3" fillId="2" borderId="1" xfId="1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3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9" fontId="3" fillId="2" borderId="0" xfId="12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/>
    </xf>
    <xf numFmtId="10" fontId="6" fillId="2" borderId="0" xfId="12" applyNumberFormat="1" applyFont="1" applyFill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164" fontId="11" fillId="0" borderId="0" xfId="0" applyNumberFormat="1" applyFont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10" fontId="3" fillId="0" borderId="1" xfId="12" applyNumberFormat="1" applyFont="1" applyFill="1" applyBorder="1" applyAlignment="1">
      <alignment horizontal="center" vertical="center"/>
    </xf>
    <xf numFmtId="164" fontId="17" fillId="0" borderId="1" xfId="13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0" fontId="17" fillId="0" borderId="1" xfId="12" applyNumberFormat="1" applyFont="1" applyFill="1" applyBorder="1" applyAlignment="1">
      <alignment horizontal="center" vertical="center"/>
    </xf>
    <xf numFmtId="164" fontId="18" fillId="0" borderId="1" xfId="1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0" fillId="0" borderId="0" xfId="0" applyFont="1"/>
    <xf numFmtId="0" fontId="21" fillId="0" borderId="0" xfId="0" applyFont="1" applyAlignment="1">
      <alignment horizontal="right"/>
    </xf>
    <xf numFmtId="0" fontId="20" fillId="0" borderId="1" xfId="0" applyFont="1" applyBorder="1"/>
    <xf numFmtId="0" fontId="16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64" fontId="10" fillId="0" borderId="3" xfId="13" applyNumberFormat="1" applyFont="1" applyFill="1" applyBorder="1" applyAlignment="1">
      <alignment horizontal="center" vertical="center" wrapText="1"/>
    </xf>
    <xf numFmtId="164" fontId="10" fillId="0" borderId="4" xfId="13" applyNumberFormat="1" applyFont="1" applyFill="1" applyBorder="1" applyAlignment="1">
      <alignment horizontal="center" vertical="center" wrapText="1"/>
    </xf>
    <xf numFmtId="164" fontId="10" fillId="0" borderId="5" xfId="13" applyNumberFormat="1" applyFont="1" applyFill="1" applyBorder="1" applyAlignment="1">
      <alignment horizontal="center" vertical="center" wrapText="1"/>
    </xf>
    <xf numFmtId="10" fontId="16" fillId="2" borderId="1" xfId="12" applyNumberFormat="1" applyFont="1" applyFill="1" applyBorder="1" applyAlignment="1">
      <alignment horizontal="center" vertical="center" wrapText="1"/>
    </xf>
    <xf numFmtId="10" fontId="16" fillId="2" borderId="3" xfId="12" applyNumberFormat="1" applyFont="1" applyFill="1" applyBorder="1" applyAlignment="1">
      <alignment horizontal="center" vertical="center" wrapText="1"/>
    </xf>
    <xf numFmtId="10" fontId="16" fillId="2" borderId="4" xfId="12" applyNumberFormat="1" applyFont="1" applyFill="1" applyBorder="1" applyAlignment="1">
      <alignment horizontal="center" vertical="center" wrapText="1"/>
    </xf>
    <xf numFmtId="10" fontId="16" fillId="2" borderId="5" xfId="12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19">
    <cellStyle name="Comma" xfId="13" builtinId="3"/>
    <cellStyle name="Comma 2" xfId="4"/>
    <cellStyle name="Comma 2 2" xfId="17"/>
    <cellStyle name="Comma 3 2" xfId="1"/>
    <cellStyle name="Comma 3 2 2" xfId="14"/>
    <cellStyle name="Comma 4" xfId="8"/>
    <cellStyle name="Normal" xfId="0" builtinId="0"/>
    <cellStyle name="Normal 10 2" xfId="5"/>
    <cellStyle name="Normal 2" xfId="9"/>
    <cellStyle name="Normal 2 2" xfId="10"/>
    <cellStyle name="Normal 3" xfId="3"/>
    <cellStyle name="Normal 4" xfId="6"/>
    <cellStyle name="Normal 5" xfId="16"/>
    <cellStyle name="Normal 5 5" xfId="18"/>
    <cellStyle name="Normal 6" xfId="2"/>
    <cellStyle name="Normal 6 2" xfId="15"/>
    <cellStyle name="Percent" xfId="12" builtinId="5"/>
    <cellStyle name="Percent 2" xfId="11"/>
    <cellStyle name="Percent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2"/>
  <sheetViews>
    <sheetView view="pageLayout" zoomScaleNormal="100" workbookViewId="0">
      <selection activeCell="K328" sqref="K328"/>
    </sheetView>
  </sheetViews>
  <sheetFormatPr defaultRowHeight="15" x14ac:dyDescent="0.25"/>
  <cols>
    <col min="1" max="1" width="7.7109375" customWidth="1"/>
    <col min="2" max="2" width="30.28515625" customWidth="1"/>
    <col min="3" max="4" width="24.42578125" customWidth="1"/>
    <col min="5" max="6" width="10.28515625" customWidth="1"/>
    <col min="7" max="7" width="11.85546875" customWidth="1"/>
    <col min="8" max="8" width="17" customWidth="1"/>
    <col min="9" max="10" width="12.5703125" customWidth="1"/>
    <col min="11" max="11" width="34.7109375" customWidth="1"/>
  </cols>
  <sheetData>
    <row r="1" spans="1:11" x14ac:dyDescent="0.25">
      <c r="A1" s="74" t="s">
        <v>11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25">
      <c r="A2" s="75" t="s">
        <v>576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70" t="s">
        <v>6</v>
      </c>
    </row>
    <row r="4" spans="1:11" ht="46.5" customHeight="1" x14ac:dyDescent="0.25">
      <c r="A4" s="76" t="s">
        <v>12</v>
      </c>
      <c r="B4" s="76" t="s">
        <v>13</v>
      </c>
      <c r="C4" s="76" t="s">
        <v>14</v>
      </c>
      <c r="D4" s="76"/>
      <c r="E4" s="77" t="s">
        <v>575</v>
      </c>
      <c r="F4" s="78"/>
      <c r="G4" s="79"/>
      <c r="H4" s="80" t="s">
        <v>519</v>
      </c>
      <c r="I4" s="80"/>
      <c r="J4" s="80"/>
      <c r="K4" s="72" t="s">
        <v>520</v>
      </c>
    </row>
    <row r="5" spans="1:11" ht="15.75" x14ac:dyDescent="0.25">
      <c r="A5" s="76"/>
      <c r="B5" s="76"/>
      <c r="C5" s="49" t="s">
        <v>15</v>
      </c>
      <c r="D5" s="49" t="s">
        <v>16</v>
      </c>
      <c r="E5" s="49" t="s">
        <v>0</v>
      </c>
      <c r="F5" s="49" t="s">
        <v>1</v>
      </c>
      <c r="G5" s="49" t="s">
        <v>2</v>
      </c>
      <c r="H5" s="49" t="s">
        <v>0</v>
      </c>
      <c r="I5" s="49" t="s">
        <v>1</v>
      </c>
      <c r="J5" s="49" t="s">
        <v>2</v>
      </c>
      <c r="K5" s="73"/>
    </row>
    <row r="6" spans="1:11" ht="15.75" x14ac:dyDescent="0.25">
      <c r="A6" s="49" t="s">
        <v>573</v>
      </c>
      <c r="B6" s="49" t="s">
        <v>574</v>
      </c>
      <c r="C6" s="49"/>
      <c r="D6" s="49"/>
      <c r="E6" s="49"/>
      <c r="F6" s="49"/>
      <c r="G6" s="49"/>
      <c r="H6" s="49"/>
      <c r="I6" s="49"/>
      <c r="J6" s="49"/>
      <c r="K6" s="48"/>
    </row>
    <row r="7" spans="1:11" ht="31.5" x14ac:dyDescent="0.25">
      <c r="A7" s="12">
        <v>1</v>
      </c>
      <c r="B7" s="13" t="s">
        <v>17</v>
      </c>
      <c r="C7" s="13" t="s">
        <v>18</v>
      </c>
      <c r="D7" s="13" t="s">
        <v>19</v>
      </c>
      <c r="E7" s="14">
        <v>7900</v>
      </c>
      <c r="F7" s="14"/>
      <c r="G7" s="14"/>
      <c r="H7" s="37"/>
      <c r="I7" s="37"/>
      <c r="J7" s="37"/>
      <c r="K7" s="38"/>
    </row>
    <row r="8" spans="1:11" ht="31.5" x14ac:dyDescent="0.25">
      <c r="A8" s="12">
        <v>2</v>
      </c>
      <c r="B8" s="13" t="s">
        <v>17</v>
      </c>
      <c r="C8" s="13" t="s">
        <v>20</v>
      </c>
      <c r="D8" s="13" t="s">
        <v>21</v>
      </c>
      <c r="E8" s="14">
        <v>5600</v>
      </c>
      <c r="F8" s="14">
        <v>1500</v>
      </c>
      <c r="G8" s="14">
        <v>630</v>
      </c>
      <c r="H8" s="37"/>
      <c r="I8" s="37"/>
      <c r="J8" s="37"/>
      <c r="K8" s="38"/>
    </row>
    <row r="9" spans="1:11" ht="31.5" x14ac:dyDescent="0.25">
      <c r="A9" s="12">
        <v>3</v>
      </c>
      <c r="B9" s="13" t="s">
        <v>17</v>
      </c>
      <c r="C9" s="13" t="s">
        <v>21</v>
      </c>
      <c r="D9" s="13" t="s">
        <v>22</v>
      </c>
      <c r="E9" s="14">
        <v>4200</v>
      </c>
      <c r="F9" s="14">
        <v>1500</v>
      </c>
      <c r="G9" s="14">
        <v>630</v>
      </c>
      <c r="H9" s="37"/>
      <c r="I9" s="37"/>
      <c r="J9" s="37"/>
      <c r="K9" s="38"/>
    </row>
    <row r="10" spans="1:11" ht="31.5" x14ac:dyDescent="0.25">
      <c r="A10" s="12">
        <v>4</v>
      </c>
      <c r="B10" s="13" t="s">
        <v>23</v>
      </c>
      <c r="C10" s="13" t="s">
        <v>22</v>
      </c>
      <c r="D10" s="13" t="s">
        <v>21</v>
      </c>
      <c r="E10" s="14">
        <v>2200</v>
      </c>
      <c r="F10" s="14">
        <v>750</v>
      </c>
      <c r="G10" s="14">
        <v>530</v>
      </c>
      <c r="H10" s="37"/>
      <c r="I10" s="37"/>
      <c r="J10" s="37"/>
      <c r="K10" s="38"/>
    </row>
    <row r="11" spans="1:11" ht="31.5" x14ac:dyDescent="0.25">
      <c r="A11" s="12">
        <v>5</v>
      </c>
      <c r="B11" s="13" t="s">
        <v>24</v>
      </c>
      <c r="C11" s="13" t="s">
        <v>25</v>
      </c>
      <c r="D11" s="13" t="s">
        <v>21</v>
      </c>
      <c r="E11" s="14">
        <v>2600</v>
      </c>
      <c r="F11" s="14"/>
      <c r="G11" s="14"/>
      <c r="H11" s="37"/>
      <c r="I11" s="37"/>
      <c r="J11" s="37"/>
      <c r="K11" s="38"/>
    </row>
    <row r="12" spans="1:11" ht="31.5" x14ac:dyDescent="0.25">
      <c r="A12" s="12">
        <v>6</v>
      </c>
      <c r="B12" s="13" t="s">
        <v>26</v>
      </c>
      <c r="C12" s="13" t="s">
        <v>27</v>
      </c>
      <c r="D12" s="13" t="s">
        <v>22</v>
      </c>
      <c r="E12" s="14">
        <v>3300</v>
      </c>
      <c r="F12" s="14">
        <v>760</v>
      </c>
      <c r="G12" s="14">
        <v>530</v>
      </c>
      <c r="H12" s="37"/>
      <c r="I12" s="37"/>
      <c r="J12" s="37"/>
      <c r="K12" s="38"/>
    </row>
    <row r="13" spans="1:11" ht="31.5" x14ac:dyDescent="0.25">
      <c r="A13" s="12">
        <v>7</v>
      </c>
      <c r="B13" s="13" t="s">
        <v>28</v>
      </c>
      <c r="C13" s="13" t="s">
        <v>29</v>
      </c>
      <c r="D13" s="13" t="s">
        <v>30</v>
      </c>
      <c r="E13" s="14">
        <v>5400</v>
      </c>
      <c r="F13" s="14">
        <v>1400</v>
      </c>
      <c r="G13" s="14">
        <v>600</v>
      </c>
      <c r="H13" s="37"/>
      <c r="I13" s="37"/>
      <c r="J13" s="37"/>
      <c r="K13" s="38"/>
    </row>
    <row r="14" spans="1:11" ht="31.5" x14ac:dyDescent="0.25">
      <c r="A14" s="12">
        <v>8</v>
      </c>
      <c r="B14" s="13" t="s">
        <v>28</v>
      </c>
      <c r="C14" s="13" t="s">
        <v>30</v>
      </c>
      <c r="D14" s="13" t="s">
        <v>18</v>
      </c>
      <c r="E14" s="14">
        <v>6500</v>
      </c>
      <c r="F14" s="14">
        <v>1400</v>
      </c>
      <c r="G14" s="14">
        <v>630</v>
      </c>
      <c r="H14" s="37"/>
      <c r="I14" s="37"/>
      <c r="J14" s="37"/>
      <c r="K14" s="38"/>
    </row>
    <row r="15" spans="1:11" ht="47.25" x14ac:dyDescent="0.25">
      <c r="A15" s="12">
        <v>9</v>
      </c>
      <c r="B15" s="13" t="s">
        <v>31</v>
      </c>
      <c r="C15" s="13" t="s">
        <v>32</v>
      </c>
      <c r="D15" s="13" t="s">
        <v>33</v>
      </c>
      <c r="E15" s="14">
        <v>6500</v>
      </c>
      <c r="F15" s="14">
        <v>1400</v>
      </c>
      <c r="G15" s="14">
        <v>630</v>
      </c>
      <c r="H15" s="37"/>
      <c r="I15" s="37"/>
      <c r="J15" s="37"/>
      <c r="K15" s="38"/>
    </row>
    <row r="16" spans="1:11" ht="31.5" x14ac:dyDescent="0.25">
      <c r="A16" s="12">
        <v>10</v>
      </c>
      <c r="B16" s="13" t="s">
        <v>34</v>
      </c>
      <c r="C16" s="13" t="s">
        <v>35</v>
      </c>
      <c r="D16" s="13" t="s">
        <v>36</v>
      </c>
      <c r="E16" s="14">
        <v>2200</v>
      </c>
      <c r="F16" s="14"/>
      <c r="G16" s="14"/>
      <c r="H16" s="37"/>
      <c r="I16" s="37"/>
      <c r="J16" s="37"/>
      <c r="K16" s="38"/>
    </row>
    <row r="17" spans="1:11" ht="31.5" x14ac:dyDescent="0.25">
      <c r="A17" s="12">
        <v>11</v>
      </c>
      <c r="B17" s="13" t="s">
        <v>34</v>
      </c>
      <c r="C17" s="13" t="s">
        <v>36</v>
      </c>
      <c r="D17" s="13" t="s">
        <v>37</v>
      </c>
      <c r="E17" s="14">
        <v>2600</v>
      </c>
      <c r="F17" s="14">
        <v>740</v>
      </c>
      <c r="G17" s="14">
        <v>520</v>
      </c>
      <c r="H17" s="37"/>
      <c r="I17" s="37"/>
      <c r="J17" s="37"/>
      <c r="K17" s="38"/>
    </row>
    <row r="18" spans="1:11" ht="31.5" x14ac:dyDescent="0.25">
      <c r="A18" s="12">
        <v>12</v>
      </c>
      <c r="B18" s="13" t="s">
        <v>38</v>
      </c>
      <c r="C18" s="13" t="s">
        <v>39</v>
      </c>
      <c r="D18" s="13" t="s">
        <v>18</v>
      </c>
      <c r="E18" s="14">
        <v>4000</v>
      </c>
      <c r="F18" s="14">
        <v>1180</v>
      </c>
      <c r="G18" s="14">
        <v>680</v>
      </c>
      <c r="H18" s="37"/>
      <c r="I18" s="37"/>
      <c r="J18" s="37"/>
      <c r="K18" s="38"/>
    </row>
    <row r="19" spans="1:11" ht="31.5" x14ac:dyDescent="0.25">
      <c r="A19" s="12">
        <v>13</v>
      </c>
      <c r="B19" s="13" t="s">
        <v>38</v>
      </c>
      <c r="C19" s="13" t="s">
        <v>18</v>
      </c>
      <c r="D19" s="13" t="s">
        <v>25</v>
      </c>
      <c r="E19" s="14">
        <v>3500</v>
      </c>
      <c r="F19" s="14">
        <v>1040</v>
      </c>
      <c r="G19" s="14">
        <v>570</v>
      </c>
      <c r="H19" s="37"/>
      <c r="I19" s="37"/>
      <c r="J19" s="37"/>
      <c r="K19" s="38"/>
    </row>
    <row r="20" spans="1:11" ht="18.75" x14ac:dyDescent="0.25">
      <c r="A20" s="12">
        <v>14</v>
      </c>
      <c r="B20" s="13" t="s">
        <v>40</v>
      </c>
      <c r="C20" s="13" t="s">
        <v>37</v>
      </c>
      <c r="D20" s="13" t="s">
        <v>41</v>
      </c>
      <c r="E20" s="14">
        <v>4000</v>
      </c>
      <c r="F20" s="14">
        <v>1180</v>
      </c>
      <c r="G20" s="14">
        <v>680</v>
      </c>
      <c r="H20" s="37"/>
      <c r="I20" s="37"/>
      <c r="J20" s="37"/>
      <c r="K20" s="38"/>
    </row>
    <row r="21" spans="1:11" ht="31.5" x14ac:dyDescent="0.25">
      <c r="A21" s="12">
        <v>15</v>
      </c>
      <c r="B21" s="13" t="s">
        <v>42</v>
      </c>
      <c r="C21" s="13" t="s">
        <v>25</v>
      </c>
      <c r="D21" s="13" t="s">
        <v>43</v>
      </c>
      <c r="E21" s="14">
        <v>4200</v>
      </c>
      <c r="F21" s="14"/>
      <c r="G21" s="14"/>
      <c r="H21" s="37"/>
      <c r="I21" s="37"/>
      <c r="J21" s="37"/>
      <c r="K21" s="38"/>
    </row>
    <row r="22" spans="1:11" ht="31.5" x14ac:dyDescent="0.25">
      <c r="A22" s="12">
        <v>16</v>
      </c>
      <c r="B22" s="13" t="s">
        <v>44</v>
      </c>
      <c r="C22" s="13" t="s">
        <v>36</v>
      </c>
      <c r="D22" s="13" t="s">
        <v>45</v>
      </c>
      <c r="E22" s="14">
        <v>3300</v>
      </c>
      <c r="F22" s="14">
        <v>1500</v>
      </c>
      <c r="G22" s="14">
        <v>570</v>
      </c>
      <c r="H22" s="37"/>
      <c r="I22" s="37"/>
      <c r="J22" s="37"/>
      <c r="K22" s="38"/>
    </row>
    <row r="23" spans="1:11" ht="31.5" x14ac:dyDescent="0.25">
      <c r="A23" s="12">
        <v>17</v>
      </c>
      <c r="B23" s="13" t="s">
        <v>46</v>
      </c>
      <c r="C23" s="13" t="s">
        <v>47</v>
      </c>
      <c r="D23" s="13" t="s">
        <v>39</v>
      </c>
      <c r="E23" s="14">
        <v>6500</v>
      </c>
      <c r="F23" s="14">
        <v>1700</v>
      </c>
      <c r="G23" s="14">
        <v>850</v>
      </c>
      <c r="H23" s="37"/>
      <c r="I23" s="37"/>
      <c r="J23" s="37"/>
      <c r="K23" s="38"/>
    </row>
    <row r="24" spans="1:11" ht="31.5" x14ac:dyDescent="0.25">
      <c r="A24" s="12">
        <v>18</v>
      </c>
      <c r="B24" s="13" t="s">
        <v>48</v>
      </c>
      <c r="C24" s="13" t="s">
        <v>37</v>
      </c>
      <c r="D24" s="13" t="s">
        <v>49</v>
      </c>
      <c r="E24" s="14">
        <v>1300</v>
      </c>
      <c r="F24" s="14">
        <v>510</v>
      </c>
      <c r="G24" s="14">
        <v>360</v>
      </c>
      <c r="H24" s="37"/>
      <c r="I24" s="37"/>
      <c r="J24" s="37"/>
      <c r="K24" s="38"/>
    </row>
    <row r="25" spans="1:11" ht="18.75" x14ac:dyDescent="0.25">
      <c r="A25" s="12">
        <v>19</v>
      </c>
      <c r="B25" s="13" t="s">
        <v>50</v>
      </c>
      <c r="C25" s="13" t="s">
        <v>25</v>
      </c>
      <c r="D25" s="13" t="s">
        <v>39</v>
      </c>
      <c r="E25" s="14">
        <v>4000</v>
      </c>
      <c r="F25" s="14">
        <v>1500</v>
      </c>
      <c r="G25" s="14">
        <v>550</v>
      </c>
      <c r="H25" s="37"/>
      <c r="I25" s="37"/>
      <c r="J25" s="37"/>
      <c r="K25" s="38"/>
    </row>
    <row r="26" spans="1:11" ht="31.5" x14ac:dyDescent="0.25">
      <c r="A26" s="12">
        <v>20</v>
      </c>
      <c r="B26" s="13" t="s">
        <v>51</v>
      </c>
      <c r="C26" s="13" t="s">
        <v>25</v>
      </c>
      <c r="D26" s="13" t="s">
        <v>52</v>
      </c>
      <c r="E26" s="14">
        <v>3300</v>
      </c>
      <c r="F26" s="14">
        <v>1400</v>
      </c>
      <c r="G26" s="14">
        <v>680</v>
      </c>
      <c r="H26" s="37"/>
      <c r="I26" s="37"/>
      <c r="J26" s="37"/>
      <c r="K26" s="38"/>
    </row>
    <row r="27" spans="1:11" ht="31.5" x14ac:dyDescent="0.25">
      <c r="A27" s="12">
        <v>21</v>
      </c>
      <c r="B27" s="13" t="s">
        <v>4</v>
      </c>
      <c r="C27" s="13" t="s">
        <v>25</v>
      </c>
      <c r="D27" s="13" t="s">
        <v>53</v>
      </c>
      <c r="E27" s="14">
        <v>1300</v>
      </c>
      <c r="F27" s="14"/>
      <c r="G27" s="14"/>
      <c r="H27" s="37"/>
      <c r="I27" s="37"/>
      <c r="J27" s="37"/>
      <c r="K27" s="38"/>
    </row>
    <row r="28" spans="1:11" ht="31.5" x14ac:dyDescent="0.25">
      <c r="A28" s="12">
        <v>22</v>
      </c>
      <c r="B28" s="13" t="s">
        <v>54</v>
      </c>
      <c r="C28" s="13" t="s">
        <v>25</v>
      </c>
      <c r="D28" s="13" t="s">
        <v>21</v>
      </c>
      <c r="E28" s="14">
        <v>2200</v>
      </c>
      <c r="F28" s="14"/>
      <c r="G28" s="14"/>
      <c r="H28" s="37"/>
      <c r="I28" s="37"/>
      <c r="J28" s="37"/>
      <c r="K28" s="38"/>
    </row>
    <row r="29" spans="1:11" ht="31.5" x14ac:dyDescent="0.25">
      <c r="A29" s="12">
        <v>23</v>
      </c>
      <c r="B29" s="13" t="s">
        <v>55</v>
      </c>
      <c r="C29" s="13" t="s">
        <v>56</v>
      </c>
      <c r="D29" s="13" t="s">
        <v>21</v>
      </c>
      <c r="E29" s="14">
        <v>3300</v>
      </c>
      <c r="F29" s="14"/>
      <c r="G29" s="14"/>
      <c r="H29" s="37"/>
      <c r="I29" s="37"/>
      <c r="J29" s="37"/>
      <c r="K29" s="38"/>
    </row>
    <row r="30" spans="1:11" ht="31.5" x14ac:dyDescent="0.25">
      <c r="A30" s="12">
        <v>24</v>
      </c>
      <c r="B30" s="13" t="s">
        <v>57</v>
      </c>
      <c r="C30" s="13" t="s">
        <v>58</v>
      </c>
      <c r="D30" s="13" t="s">
        <v>53</v>
      </c>
      <c r="E30" s="14">
        <v>1300</v>
      </c>
      <c r="F30" s="14"/>
      <c r="G30" s="14"/>
      <c r="H30" s="37"/>
      <c r="I30" s="37"/>
      <c r="J30" s="37"/>
      <c r="K30" s="38"/>
    </row>
    <row r="31" spans="1:11" ht="31.5" x14ac:dyDescent="0.25">
      <c r="A31" s="12">
        <v>25</v>
      </c>
      <c r="B31" s="13" t="s">
        <v>59</v>
      </c>
      <c r="C31" s="13" t="s">
        <v>58</v>
      </c>
      <c r="D31" s="13" t="s">
        <v>53</v>
      </c>
      <c r="E31" s="14">
        <v>1300</v>
      </c>
      <c r="F31" s="14"/>
      <c r="G31" s="14"/>
      <c r="H31" s="37"/>
      <c r="I31" s="37"/>
      <c r="J31" s="37"/>
      <c r="K31" s="38"/>
    </row>
    <row r="32" spans="1:11" ht="31.5" x14ac:dyDescent="0.25">
      <c r="A32" s="12">
        <v>26</v>
      </c>
      <c r="B32" s="13" t="s">
        <v>60</v>
      </c>
      <c r="C32" s="13" t="s">
        <v>61</v>
      </c>
      <c r="D32" s="13" t="s">
        <v>58</v>
      </c>
      <c r="E32" s="14">
        <v>1300</v>
      </c>
      <c r="F32" s="14"/>
      <c r="G32" s="14"/>
      <c r="H32" s="37"/>
      <c r="I32" s="37"/>
      <c r="J32" s="37"/>
      <c r="K32" s="38"/>
    </row>
    <row r="33" spans="1:11" ht="31.5" x14ac:dyDescent="0.25">
      <c r="A33" s="12">
        <v>27</v>
      </c>
      <c r="B33" s="13" t="s">
        <v>62</v>
      </c>
      <c r="C33" s="13" t="s">
        <v>61</v>
      </c>
      <c r="D33" s="13" t="s">
        <v>63</v>
      </c>
      <c r="E33" s="14">
        <v>1300</v>
      </c>
      <c r="F33" s="14"/>
      <c r="G33" s="14"/>
      <c r="H33" s="37"/>
      <c r="I33" s="37"/>
      <c r="J33" s="37"/>
      <c r="K33" s="38"/>
    </row>
    <row r="34" spans="1:11" ht="31.5" x14ac:dyDescent="0.25">
      <c r="A34" s="12">
        <v>28</v>
      </c>
      <c r="B34" s="13" t="s">
        <v>64</v>
      </c>
      <c r="C34" s="13" t="s">
        <v>65</v>
      </c>
      <c r="D34" s="13" t="s">
        <v>66</v>
      </c>
      <c r="E34" s="14">
        <v>1300</v>
      </c>
      <c r="F34" s="14"/>
      <c r="G34" s="14"/>
      <c r="H34" s="37"/>
      <c r="I34" s="37"/>
      <c r="J34" s="37"/>
      <c r="K34" s="38"/>
    </row>
    <row r="35" spans="1:11" ht="31.5" x14ac:dyDescent="0.25">
      <c r="A35" s="12">
        <v>29</v>
      </c>
      <c r="B35" s="13" t="s">
        <v>67</v>
      </c>
      <c r="C35" s="13" t="s">
        <v>56</v>
      </c>
      <c r="D35" s="13" t="s">
        <v>61</v>
      </c>
      <c r="E35" s="14">
        <v>1300</v>
      </c>
      <c r="F35" s="14"/>
      <c r="G35" s="14"/>
      <c r="H35" s="37"/>
      <c r="I35" s="37"/>
      <c r="J35" s="37"/>
      <c r="K35" s="38"/>
    </row>
    <row r="36" spans="1:11" ht="31.5" x14ac:dyDescent="0.25">
      <c r="A36" s="12">
        <v>30</v>
      </c>
      <c r="B36" s="13" t="s">
        <v>68</v>
      </c>
      <c r="C36" s="13" t="s">
        <v>69</v>
      </c>
      <c r="D36" s="13" t="s">
        <v>70</v>
      </c>
      <c r="E36" s="14">
        <v>1100</v>
      </c>
      <c r="F36" s="14"/>
      <c r="G36" s="14"/>
      <c r="H36" s="37"/>
      <c r="I36" s="37"/>
      <c r="J36" s="37"/>
      <c r="K36" s="38"/>
    </row>
    <row r="37" spans="1:11" ht="31.5" x14ac:dyDescent="0.25">
      <c r="A37" s="12">
        <v>31</v>
      </c>
      <c r="B37" s="13" t="s">
        <v>9</v>
      </c>
      <c r="C37" s="13" t="s">
        <v>39</v>
      </c>
      <c r="D37" s="13" t="s">
        <v>71</v>
      </c>
      <c r="E37" s="14">
        <v>2200</v>
      </c>
      <c r="F37" s="14"/>
      <c r="G37" s="14"/>
      <c r="H37" s="37"/>
      <c r="I37" s="37"/>
      <c r="J37" s="37"/>
      <c r="K37" s="38"/>
    </row>
    <row r="38" spans="1:11" ht="31.5" x14ac:dyDescent="0.25">
      <c r="A38" s="12">
        <v>32</v>
      </c>
      <c r="B38" s="13" t="s">
        <v>9</v>
      </c>
      <c r="C38" s="13" t="s">
        <v>72</v>
      </c>
      <c r="D38" s="13" t="s">
        <v>70</v>
      </c>
      <c r="E38" s="14">
        <v>1100</v>
      </c>
      <c r="F38" s="14">
        <v>550</v>
      </c>
      <c r="G38" s="14">
        <v>330</v>
      </c>
      <c r="H38" s="37"/>
      <c r="I38" s="37"/>
      <c r="J38" s="37"/>
      <c r="K38" s="38"/>
    </row>
    <row r="39" spans="1:11" ht="31.5" x14ac:dyDescent="0.25">
      <c r="A39" s="12">
        <v>33</v>
      </c>
      <c r="B39" s="13" t="s">
        <v>73</v>
      </c>
      <c r="C39" s="13" t="s">
        <v>74</v>
      </c>
      <c r="D39" s="13" t="s">
        <v>75</v>
      </c>
      <c r="E39" s="14">
        <v>1900</v>
      </c>
      <c r="F39" s="14">
        <v>630</v>
      </c>
      <c r="G39" s="14">
        <v>370</v>
      </c>
      <c r="H39" s="37"/>
      <c r="I39" s="37"/>
      <c r="J39" s="37"/>
      <c r="K39" s="38"/>
    </row>
    <row r="40" spans="1:11" ht="31.5" x14ac:dyDescent="0.25">
      <c r="A40" s="12">
        <v>34</v>
      </c>
      <c r="B40" s="13" t="s">
        <v>76</v>
      </c>
      <c r="C40" s="13" t="s">
        <v>77</v>
      </c>
      <c r="D40" s="13" t="s">
        <v>78</v>
      </c>
      <c r="E40" s="14">
        <v>1900</v>
      </c>
      <c r="F40" s="14"/>
      <c r="G40" s="14"/>
      <c r="H40" s="37"/>
      <c r="I40" s="37"/>
      <c r="J40" s="37"/>
      <c r="K40" s="38"/>
    </row>
    <row r="41" spans="1:11" ht="31.5" x14ac:dyDescent="0.25">
      <c r="A41" s="12">
        <v>35</v>
      </c>
      <c r="B41" s="13" t="s">
        <v>79</v>
      </c>
      <c r="C41" s="13" t="s">
        <v>80</v>
      </c>
      <c r="D41" s="13" t="s">
        <v>52</v>
      </c>
      <c r="E41" s="14">
        <v>700</v>
      </c>
      <c r="F41" s="14">
        <v>320</v>
      </c>
      <c r="G41" s="14">
        <v>220</v>
      </c>
      <c r="H41" s="37"/>
      <c r="I41" s="37"/>
      <c r="J41" s="37"/>
      <c r="K41" s="38"/>
    </row>
    <row r="42" spans="1:11" ht="31.5" x14ac:dyDescent="0.25">
      <c r="A42" s="12">
        <v>36</v>
      </c>
      <c r="B42" s="13" t="s">
        <v>81</v>
      </c>
      <c r="C42" s="13" t="s">
        <v>77</v>
      </c>
      <c r="D42" s="13" t="s">
        <v>21</v>
      </c>
      <c r="E42" s="14">
        <v>1100</v>
      </c>
      <c r="F42" s="14"/>
      <c r="G42" s="14"/>
      <c r="H42" s="37"/>
      <c r="I42" s="37"/>
      <c r="J42" s="37"/>
      <c r="K42" s="38"/>
    </row>
    <row r="43" spans="1:11" ht="31.5" x14ac:dyDescent="0.25">
      <c r="A43" s="12">
        <v>37</v>
      </c>
      <c r="B43" s="13" t="s">
        <v>82</v>
      </c>
      <c r="C43" s="13" t="s">
        <v>25</v>
      </c>
      <c r="D43" s="13" t="s">
        <v>83</v>
      </c>
      <c r="E43" s="14">
        <v>3300</v>
      </c>
      <c r="F43" s="14"/>
      <c r="G43" s="14"/>
      <c r="H43" s="37"/>
      <c r="I43" s="37"/>
      <c r="J43" s="37"/>
      <c r="K43" s="38"/>
    </row>
    <row r="44" spans="1:11" ht="31.5" x14ac:dyDescent="0.25">
      <c r="A44" s="12">
        <v>38</v>
      </c>
      <c r="B44" s="13" t="s">
        <v>84</v>
      </c>
      <c r="C44" s="13" t="s">
        <v>25</v>
      </c>
      <c r="D44" s="13" t="s">
        <v>83</v>
      </c>
      <c r="E44" s="14">
        <v>2200</v>
      </c>
      <c r="F44" s="14"/>
      <c r="G44" s="14"/>
      <c r="H44" s="37"/>
      <c r="I44" s="37"/>
      <c r="J44" s="37"/>
      <c r="K44" s="38"/>
    </row>
    <row r="45" spans="1:11" ht="31.5" x14ac:dyDescent="0.25">
      <c r="A45" s="12">
        <v>39</v>
      </c>
      <c r="B45" s="13" t="s">
        <v>85</v>
      </c>
      <c r="C45" s="13" t="s">
        <v>25</v>
      </c>
      <c r="D45" s="13" t="s">
        <v>83</v>
      </c>
      <c r="E45" s="14">
        <v>2200</v>
      </c>
      <c r="F45" s="14"/>
      <c r="G45" s="14"/>
      <c r="H45" s="37"/>
      <c r="I45" s="37"/>
      <c r="J45" s="37"/>
      <c r="K45" s="38"/>
    </row>
    <row r="46" spans="1:11" ht="31.5" x14ac:dyDescent="0.25">
      <c r="A46" s="12">
        <v>40</v>
      </c>
      <c r="B46" s="13" t="s">
        <v>86</v>
      </c>
      <c r="C46" s="13" t="s">
        <v>87</v>
      </c>
      <c r="D46" s="13" t="s">
        <v>88</v>
      </c>
      <c r="E46" s="14">
        <v>1300</v>
      </c>
      <c r="F46" s="14"/>
      <c r="G46" s="14"/>
      <c r="H46" s="37"/>
      <c r="I46" s="37"/>
      <c r="J46" s="37"/>
      <c r="K46" s="38"/>
    </row>
    <row r="47" spans="1:11" ht="31.5" x14ac:dyDescent="0.25">
      <c r="A47" s="12">
        <v>41</v>
      </c>
      <c r="B47" s="13" t="s">
        <v>89</v>
      </c>
      <c r="C47" s="13" t="s">
        <v>87</v>
      </c>
      <c r="D47" s="13" t="s">
        <v>88</v>
      </c>
      <c r="E47" s="14">
        <v>1300</v>
      </c>
      <c r="F47" s="14"/>
      <c r="G47" s="14"/>
      <c r="H47" s="37"/>
      <c r="I47" s="37"/>
      <c r="J47" s="37"/>
      <c r="K47" s="38"/>
    </row>
    <row r="48" spans="1:11" ht="31.5" x14ac:dyDescent="0.25">
      <c r="A48" s="12">
        <v>42</v>
      </c>
      <c r="B48" s="13" t="s">
        <v>90</v>
      </c>
      <c r="C48" s="13" t="s">
        <v>87</v>
      </c>
      <c r="D48" s="13" t="s">
        <v>91</v>
      </c>
      <c r="E48" s="14">
        <v>1300</v>
      </c>
      <c r="F48" s="14"/>
      <c r="G48" s="14"/>
      <c r="H48" s="37"/>
      <c r="I48" s="37"/>
      <c r="J48" s="37"/>
      <c r="K48" s="38"/>
    </row>
    <row r="49" spans="1:11" ht="31.5" x14ac:dyDescent="0.25">
      <c r="A49" s="12">
        <v>43</v>
      </c>
      <c r="B49" s="13" t="s">
        <v>92</v>
      </c>
      <c r="C49" s="13" t="s">
        <v>25</v>
      </c>
      <c r="D49" s="13" t="s">
        <v>93</v>
      </c>
      <c r="E49" s="14">
        <v>1300</v>
      </c>
      <c r="F49" s="14"/>
      <c r="G49" s="14"/>
      <c r="H49" s="37"/>
      <c r="I49" s="37"/>
      <c r="J49" s="37"/>
      <c r="K49" s="38"/>
    </row>
    <row r="50" spans="1:11" ht="31.5" x14ac:dyDescent="0.25">
      <c r="A50" s="12">
        <v>44</v>
      </c>
      <c r="B50" s="13" t="s">
        <v>94</v>
      </c>
      <c r="C50" s="13" t="s">
        <v>95</v>
      </c>
      <c r="D50" s="13" t="s">
        <v>96</v>
      </c>
      <c r="E50" s="14">
        <v>1300</v>
      </c>
      <c r="F50" s="14"/>
      <c r="G50" s="14"/>
      <c r="H50" s="37"/>
      <c r="I50" s="37"/>
      <c r="J50" s="37"/>
      <c r="K50" s="38"/>
    </row>
    <row r="51" spans="1:11" ht="31.5" x14ac:dyDescent="0.25">
      <c r="A51" s="12">
        <v>45</v>
      </c>
      <c r="B51" s="13" t="s">
        <v>97</v>
      </c>
      <c r="C51" s="13" t="s">
        <v>95</v>
      </c>
      <c r="D51" s="13" t="s">
        <v>96</v>
      </c>
      <c r="E51" s="14">
        <v>1300</v>
      </c>
      <c r="F51" s="14"/>
      <c r="G51" s="14"/>
      <c r="H51" s="37"/>
      <c r="I51" s="37"/>
      <c r="J51" s="37"/>
      <c r="K51" s="38"/>
    </row>
    <row r="52" spans="1:11" ht="31.5" x14ac:dyDescent="0.25">
      <c r="A52" s="12">
        <v>46</v>
      </c>
      <c r="B52" s="13" t="s">
        <v>98</v>
      </c>
      <c r="C52" s="13" t="s">
        <v>99</v>
      </c>
      <c r="D52" s="13" t="s">
        <v>83</v>
      </c>
      <c r="E52" s="14">
        <v>1300</v>
      </c>
      <c r="F52" s="14"/>
      <c r="G52" s="14"/>
      <c r="H52" s="37"/>
      <c r="I52" s="37"/>
      <c r="J52" s="37"/>
      <c r="K52" s="38"/>
    </row>
    <row r="53" spans="1:11" ht="31.5" x14ac:dyDescent="0.25">
      <c r="A53" s="12">
        <v>47</v>
      </c>
      <c r="B53" s="13" t="s">
        <v>100</v>
      </c>
      <c r="C53" s="13" t="s">
        <v>99</v>
      </c>
      <c r="D53" s="13" t="s">
        <v>83</v>
      </c>
      <c r="E53" s="14">
        <v>1300</v>
      </c>
      <c r="F53" s="14"/>
      <c r="G53" s="14"/>
      <c r="H53" s="37"/>
      <c r="I53" s="37"/>
      <c r="J53" s="37"/>
      <c r="K53" s="38"/>
    </row>
    <row r="54" spans="1:11" ht="31.5" x14ac:dyDescent="0.25">
      <c r="A54" s="12">
        <v>48</v>
      </c>
      <c r="B54" s="13" t="s">
        <v>101</v>
      </c>
      <c r="C54" s="13" t="s">
        <v>87</v>
      </c>
      <c r="D54" s="13" t="s">
        <v>95</v>
      </c>
      <c r="E54" s="14">
        <v>1300</v>
      </c>
      <c r="F54" s="14"/>
      <c r="G54" s="14"/>
      <c r="H54" s="37"/>
      <c r="I54" s="37"/>
      <c r="J54" s="37"/>
      <c r="K54" s="38"/>
    </row>
    <row r="55" spans="1:11" ht="31.5" x14ac:dyDescent="0.25">
      <c r="A55" s="12">
        <v>49</v>
      </c>
      <c r="B55" s="13" t="s">
        <v>102</v>
      </c>
      <c r="C55" s="13" t="s">
        <v>83</v>
      </c>
      <c r="D55" s="13" t="s">
        <v>88</v>
      </c>
      <c r="E55" s="14">
        <v>1900</v>
      </c>
      <c r="F55" s="14"/>
      <c r="G55" s="14"/>
      <c r="H55" s="37"/>
      <c r="I55" s="37"/>
      <c r="J55" s="37"/>
      <c r="K55" s="38"/>
    </row>
    <row r="56" spans="1:11" ht="31.5" x14ac:dyDescent="0.25">
      <c r="A56" s="12">
        <v>50</v>
      </c>
      <c r="B56" s="13" t="s">
        <v>103</v>
      </c>
      <c r="C56" s="13" t="s">
        <v>88</v>
      </c>
      <c r="D56" s="13" t="s">
        <v>104</v>
      </c>
      <c r="E56" s="14">
        <v>1300</v>
      </c>
      <c r="F56" s="14"/>
      <c r="G56" s="14"/>
      <c r="H56" s="37"/>
      <c r="I56" s="37"/>
      <c r="J56" s="37"/>
      <c r="K56" s="38"/>
    </row>
    <row r="57" spans="1:11" ht="31.5" x14ac:dyDescent="0.25">
      <c r="A57" s="12">
        <v>51</v>
      </c>
      <c r="B57" s="13" t="s">
        <v>105</v>
      </c>
      <c r="C57" s="13" t="s">
        <v>91</v>
      </c>
      <c r="D57" s="13" t="s">
        <v>93</v>
      </c>
      <c r="E57" s="14">
        <v>1300</v>
      </c>
      <c r="F57" s="14"/>
      <c r="G57" s="14"/>
      <c r="H57" s="37"/>
      <c r="I57" s="37"/>
      <c r="J57" s="37"/>
      <c r="K57" s="38"/>
    </row>
    <row r="58" spans="1:11" ht="31.5" x14ac:dyDescent="0.25">
      <c r="A58" s="12">
        <v>52</v>
      </c>
      <c r="B58" s="13" t="s">
        <v>106</v>
      </c>
      <c r="C58" s="13" t="s">
        <v>91</v>
      </c>
      <c r="D58" s="13" t="s">
        <v>93</v>
      </c>
      <c r="E58" s="14">
        <v>1300</v>
      </c>
      <c r="F58" s="14"/>
      <c r="G58" s="14"/>
      <c r="H58" s="37"/>
      <c r="I58" s="37"/>
      <c r="J58" s="37"/>
      <c r="K58" s="38"/>
    </row>
    <row r="59" spans="1:11" ht="31.5" x14ac:dyDescent="0.25">
      <c r="A59" s="12">
        <v>53</v>
      </c>
      <c r="B59" s="13" t="s">
        <v>107</v>
      </c>
      <c r="C59" s="13" t="s">
        <v>25</v>
      </c>
      <c r="D59" s="13" t="s">
        <v>108</v>
      </c>
      <c r="E59" s="14">
        <v>1900</v>
      </c>
      <c r="F59" s="14"/>
      <c r="G59" s="14"/>
      <c r="H59" s="37"/>
      <c r="I59" s="37"/>
      <c r="J59" s="37"/>
      <c r="K59" s="38"/>
    </row>
    <row r="60" spans="1:11" ht="31.5" x14ac:dyDescent="0.25">
      <c r="A60" s="12">
        <v>54</v>
      </c>
      <c r="B60" s="13" t="s">
        <v>109</v>
      </c>
      <c r="C60" s="13" t="s">
        <v>110</v>
      </c>
      <c r="D60" s="13" t="s">
        <v>111</v>
      </c>
      <c r="E60" s="14">
        <v>1300</v>
      </c>
      <c r="F60" s="14"/>
      <c r="G60" s="14"/>
      <c r="H60" s="37"/>
      <c r="I60" s="37"/>
      <c r="J60" s="37"/>
      <c r="K60" s="38"/>
    </row>
    <row r="61" spans="1:11" ht="31.5" x14ac:dyDescent="0.25">
      <c r="A61" s="12">
        <v>55</v>
      </c>
      <c r="B61" s="13" t="s">
        <v>112</v>
      </c>
      <c r="C61" s="13" t="s">
        <v>113</v>
      </c>
      <c r="D61" s="13" t="s">
        <v>111</v>
      </c>
      <c r="E61" s="14">
        <v>1900</v>
      </c>
      <c r="F61" s="14"/>
      <c r="G61" s="14"/>
      <c r="H61" s="37"/>
      <c r="I61" s="37"/>
      <c r="J61" s="37"/>
      <c r="K61" s="38"/>
    </row>
    <row r="62" spans="1:11" ht="31.5" x14ac:dyDescent="0.25">
      <c r="A62" s="12">
        <v>56</v>
      </c>
      <c r="B62" s="13" t="s">
        <v>114</v>
      </c>
      <c r="C62" s="13" t="s">
        <v>113</v>
      </c>
      <c r="D62" s="13" t="s">
        <v>111</v>
      </c>
      <c r="E62" s="14">
        <v>1300</v>
      </c>
      <c r="F62" s="14"/>
      <c r="G62" s="14"/>
      <c r="H62" s="37"/>
      <c r="I62" s="37"/>
      <c r="J62" s="37"/>
      <c r="K62" s="38"/>
    </row>
    <row r="63" spans="1:11" ht="31.5" x14ac:dyDescent="0.25">
      <c r="A63" s="12">
        <v>57</v>
      </c>
      <c r="B63" s="13" t="s">
        <v>115</v>
      </c>
      <c r="C63" s="13" t="s">
        <v>113</v>
      </c>
      <c r="D63" s="13" t="s">
        <v>111</v>
      </c>
      <c r="E63" s="14">
        <v>1300</v>
      </c>
      <c r="F63" s="14"/>
      <c r="G63" s="14"/>
      <c r="H63" s="37"/>
      <c r="I63" s="37"/>
      <c r="J63" s="37"/>
      <c r="K63" s="38"/>
    </row>
    <row r="64" spans="1:11" ht="31.5" x14ac:dyDescent="0.25">
      <c r="A64" s="12">
        <v>58</v>
      </c>
      <c r="B64" s="13" t="s">
        <v>116</v>
      </c>
      <c r="C64" s="13" t="s">
        <v>117</v>
      </c>
      <c r="D64" s="13" t="s">
        <v>111</v>
      </c>
      <c r="E64" s="14">
        <v>1300</v>
      </c>
      <c r="F64" s="14"/>
      <c r="G64" s="14"/>
      <c r="H64" s="37"/>
      <c r="I64" s="37"/>
      <c r="J64" s="37"/>
      <c r="K64" s="38"/>
    </row>
    <row r="65" spans="1:11" ht="31.5" x14ac:dyDescent="0.25">
      <c r="A65" s="12">
        <v>59</v>
      </c>
      <c r="B65" s="13" t="s">
        <v>118</v>
      </c>
      <c r="C65" s="13" t="s">
        <v>119</v>
      </c>
      <c r="D65" s="13" t="s">
        <v>120</v>
      </c>
      <c r="E65" s="14">
        <v>1300</v>
      </c>
      <c r="F65" s="14"/>
      <c r="G65" s="14"/>
      <c r="H65" s="37"/>
      <c r="I65" s="37"/>
      <c r="J65" s="37"/>
      <c r="K65" s="38"/>
    </row>
    <row r="66" spans="1:11" ht="31.5" x14ac:dyDescent="0.25">
      <c r="A66" s="12">
        <v>60</v>
      </c>
      <c r="B66" s="13" t="s">
        <v>121</v>
      </c>
      <c r="C66" s="13" t="s">
        <v>25</v>
      </c>
      <c r="D66" s="13" t="s">
        <v>122</v>
      </c>
      <c r="E66" s="14">
        <v>900</v>
      </c>
      <c r="F66" s="14">
        <v>390</v>
      </c>
      <c r="G66" s="14">
        <v>230</v>
      </c>
      <c r="H66" s="37"/>
      <c r="I66" s="37"/>
      <c r="J66" s="37"/>
      <c r="K66" s="38"/>
    </row>
    <row r="67" spans="1:11" ht="31.5" x14ac:dyDescent="0.25">
      <c r="A67" s="12">
        <v>61</v>
      </c>
      <c r="B67" s="13" t="s">
        <v>123</v>
      </c>
      <c r="C67" s="13" t="s">
        <v>80</v>
      </c>
      <c r="D67" s="13" t="s">
        <v>124</v>
      </c>
      <c r="E67" s="14">
        <v>1900</v>
      </c>
      <c r="F67" s="14"/>
      <c r="G67" s="14"/>
      <c r="H67" s="37"/>
      <c r="I67" s="37"/>
      <c r="J67" s="37"/>
      <c r="K67" s="38"/>
    </row>
    <row r="68" spans="1:11" ht="31.5" x14ac:dyDescent="0.25">
      <c r="A68" s="12">
        <v>62</v>
      </c>
      <c r="B68" s="13" t="s">
        <v>125</v>
      </c>
      <c r="C68" s="13" t="s">
        <v>39</v>
      </c>
      <c r="D68" s="13" t="s">
        <v>126</v>
      </c>
      <c r="E68" s="14">
        <v>1900</v>
      </c>
      <c r="F68" s="14"/>
      <c r="G68" s="14"/>
      <c r="H68" s="37"/>
      <c r="I68" s="37"/>
      <c r="J68" s="37"/>
      <c r="K68" s="38"/>
    </row>
    <row r="69" spans="1:11" ht="31.5" x14ac:dyDescent="0.25">
      <c r="A69" s="12">
        <v>63</v>
      </c>
      <c r="B69" s="13" t="s">
        <v>127</v>
      </c>
      <c r="C69" s="13" t="s">
        <v>39</v>
      </c>
      <c r="D69" s="13" t="s">
        <v>128</v>
      </c>
      <c r="E69" s="14">
        <v>1900</v>
      </c>
      <c r="F69" s="14"/>
      <c r="G69" s="14"/>
      <c r="H69" s="37"/>
      <c r="I69" s="37"/>
      <c r="J69" s="37"/>
      <c r="K69" s="38"/>
    </row>
    <row r="70" spans="1:11" ht="31.5" x14ac:dyDescent="0.25">
      <c r="A70" s="12">
        <v>64</v>
      </c>
      <c r="B70" s="13" t="s">
        <v>129</v>
      </c>
      <c r="C70" s="13" t="s">
        <v>130</v>
      </c>
      <c r="D70" s="13" t="s">
        <v>131</v>
      </c>
      <c r="E70" s="14">
        <v>2000</v>
      </c>
      <c r="F70" s="14"/>
      <c r="G70" s="14"/>
      <c r="H70" s="37"/>
      <c r="I70" s="37"/>
      <c r="J70" s="37"/>
      <c r="K70" s="38"/>
    </row>
    <row r="71" spans="1:11" ht="31.5" x14ac:dyDescent="0.25">
      <c r="A71" s="12">
        <v>65</v>
      </c>
      <c r="B71" s="13" t="s">
        <v>129</v>
      </c>
      <c r="C71" s="13" t="s">
        <v>132</v>
      </c>
      <c r="D71" s="13" t="s">
        <v>22</v>
      </c>
      <c r="E71" s="14">
        <v>2000</v>
      </c>
      <c r="F71" s="14"/>
      <c r="G71" s="14"/>
      <c r="H71" s="37"/>
      <c r="I71" s="37"/>
      <c r="J71" s="37"/>
      <c r="K71" s="38"/>
    </row>
    <row r="72" spans="1:11" ht="31.5" x14ac:dyDescent="0.25">
      <c r="A72" s="12">
        <v>66</v>
      </c>
      <c r="B72" s="13" t="s">
        <v>133</v>
      </c>
      <c r="C72" s="13" t="s">
        <v>45</v>
      </c>
      <c r="D72" s="13" t="s">
        <v>22</v>
      </c>
      <c r="E72" s="14">
        <v>1900</v>
      </c>
      <c r="F72" s="14"/>
      <c r="G72" s="14"/>
      <c r="H72" s="37"/>
      <c r="I72" s="37"/>
      <c r="J72" s="37"/>
      <c r="K72" s="38"/>
    </row>
    <row r="73" spans="1:11" ht="31.5" x14ac:dyDescent="0.25">
      <c r="A73" s="12">
        <v>67</v>
      </c>
      <c r="B73" s="13" t="s">
        <v>134</v>
      </c>
      <c r="C73" s="13" t="s">
        <v>135</v>
      </c>
      <c r="D73" s="13" t="s">
        <v>136</v>
      </c>
      <c r="E73" s="14">
        <v>1600</v>
      </c>
      <c r="F73" s="14"/>
      <c r="G73" s="14"/>
      <c r="H73" s="37"/>
      <c r="I73" s="37"/>
      <c r="J73" s="37"/>
      <c r="K73" s="38"/>
    </row>
    <row r="74" spans="1:11" ht="31.5" x14ac:dyDescent="0.25">
      <c r="A74" s="12">
        <v>68</v>
      </c>
      <c r="B74" s="13" t="s">
        <v>137</v>
      </c>
      <c r="C74" s="13" t="s">
        <v>128</v>
      </c>
      <c r="D74" s="13" t="s">
        <v>138</v>
      </c>
      <c r="E74" s="14">
        <v>1900</v>
      </c>
      <c r="F74" s="14"/>
      <c r="G74" s="14"/>
      <c r="H74" s="37"/>
      <c r="I74" s="37"/>
      <c r="J74" s="37"/>
      <c r="K74" s="38"/>
    </row>
    <row r="75" spans="1:11" ht="31.5" x14ac:dyDescent="0.25">
      <c r="A75" s="12">
        <v>69</v>
      </c>
      <c r="B75" s="13" t="s">
        <v>139</v>
      </c>
      <c r="C75" s="13" t="s">
        <v>45</v>
      </c>
      <c r="D75" s="13" t="s">
        <v>140</v>
      </c>
      <c r="E75" s="14">
        <v>1900</v>
      </c>
      <c r="F75" s="14"/>
      <c r="G75" s="14"/>
      <c r="H75" s="37"/>
      <c r="I75" s="37"/>
      <c r="J75" s="37"/>
      <c r="K75" s="38"/>
    </row>
    <row r="76" spans="1:11" ht="31.5" x14ac:dyDescent="0.25">
      <c r="A76" s="12">
        <v>70</v>
      </c>
      <c r="B76" s="13" t="s">
        <v>141</v>
      </c>
      <c r="C76" s="13" t="s">
        <v>140</v>
      </c>
      <c r="D76" s="13" t="s">
        <v>128</v>
      </c>
      <c r="E76" s="14">
        <v>1900</v>
      </c>
      <c r="F76" s="14"/>
      <c r="G76" s="14"/>
      <c r="H76" s="37"/>
      <c r="I76" s="37"/>
      <c r="J76" s="37"/>
      <c r="K76" s="38"/>
    </row>
    <row r="77" spans="1:11" ht="31.5" x14ac:dyDescent="0.25">
      <c r="A77" s="12">
        <v>71</v>
      </c>
      <c r="B77" s="13" t="s">
        <v>142</v>
      </c>
      <c r="C77" s="13" t="s">
        <v>140</v>
      </c>
      <c r="D77" s="13" t="s">
        <v>128</v>
      </c>
      <c r="E77" s="14">
        <v>1900</v>
      </c>
      <c r="F77" s="14"/>
      <c r="G77" s="14"/>
      <c r="H77" s="37"/>
      <c r="I77" s="37"/>
      <c r="J77" s="37"/>
      <c r="K77" s="38"/>
    </row>
    <row r="78" spans="1:11" ht="31.5" x14ac:dyDescent="0.25">
      <c r="A78" s="12">
        <v>72</v>
      </c>
      <c r="B78" s="13" t="s">
        <v>143</v>
      </c>
      <c r="C78" s="13" t="s">
        <v>144</v>
      </c>
      <c r="D78" s="13" t="s">
        <v>145</v>
      </c>
      <c r="E78" s="14">
        <v>1900</v>
      </c>
      <c r="F78" s="14"/>
      <c r="G78" s="14"/>
      <c r="H78" s="37"/>
      <c r="I78" s="37"/>
      <c r="J78" s="37"/>
      <c r="K78" s="38"/>
    </row>
    <row r="79" spans="1:11" ht="31.5" x14ac:dyDescent="0.25">
      <c r="A79" s="12">
        <v>73</v>
      </c>
      <c r="B79" s="13" t="s">
        <v>146</v>
      </c>
      <c r="C79" s="13" t="s">
        <v>147</v>
      </c>
      <c r="D79" s="13" t="s">
        <v>148</v>
      </c>
      <c r="E79" s="14">
        <v>2000</v>
      </c>
      <c r="F79" s="14"/>
      <c r="G79" s="14"/>
      <c r="H79" s="37"/>
      <c r="I79" s="37"/>
      <c r="J79" s="37"/>
      <c r="K79" s="38"/>
    </row>
    <row r="80" spans="1:11" ht="31.5" x14ac:dyDescent="0.25">
      <c r="A80" s="12">
        <v>74</v>
      </c>
      <c r="B80" s="13" t="s">
        <v>149</v>
      </c>
      <c r="C80" s="13" t="s">
        <v>138</v>
      </c>
      <c r="D80" s="13" t="s">
        <v>131</v>
      </c>
      <c r="E80" s="14">
        <v>2000</v>
      </c>
      <c r="F80" s="14"/>
      <c r="G80" s="14"/>
      <c r="H80" s="37"/>
      <c r="I80" s="37"/>
      <c r="J80" s="37"/>
      <c r="K80" s="38"/>
    </row>
    <row r="81" spans="1:11" ht="31.5" x14ac:dyDescent="0.25">
      <c r="A81" s="12">
        <v>75</v>
      </c>
      <c r="B81" s="13" t="s">
        <v>150</v>
      </c>
      <c r="C81" s="13" t="s">
        <v>22</v>
      </c>
      <c r="D81" s="13" t="s">
        <v>18</v>
      </c>
      <c r="E81" s="14">
        <v>1100</v>
      </c>
      <c r="F81" s="14"/>
      <c r="G81" s="14"/>
      <c r="H81" s="37"/>
      <c r="I81" s="37"/>
      <c r="J81" s="37"/>
      <c r="K81" s="38"/>
    </row>
    <row r="82" spans="1:11" ht="31.5" x14ac:dyDescent="0.25">
      <c r="A82" s="12">
        <v>76</v>
      </c>
      <c r="B82" s="13" t="s">
        <v>151</v>
      </c>
      <c r="C82" s="13" t="s">
        <v>18</v>
      </c>
      <c r="D82" s="13" t="s">
        <v>152</v>
      </c>
      <c r="E82" s="14">
        <v>900</v>
      </c>
      <c r="F82" s="14"/>
      <c r="G82" s="14"/>
      <c r="H82" s="37"/>
      <c r="I82" s="37"/>
      <c r="J82" s="37"/>
      <c r="K82" s="38"/>
    </row>
    <row r="83" spans="1:11" ht="18.75" x14ac:dyDescent="0.25">
      <c r="A83" s="12">
        <v>77</v>
      </c>
      <c r="B83" s="13" t="s">
        <v>153</v>
      </c>
      <c r="C83" s="13" t="s">
        <v>154</v>
      </c>
      <c r="D83" s="13" t="s">
        <v>39</v>
      </c>
      <c r="E83" s="14">
        <v>1900</v>
      </c>
      <c r="F83" s="14">
        <v>710</v>
      </c>
      <c r="G83" s="14">
        <v>500</v>
      </c>
      <c r="H83" s="37"/>
      <c r="I83" s="37"/>
      <c r="J83" s="37"/>
      <c r="K83" s="38"/>
    </row>
    <row r="84" spans="1:11" ht="31.5" x14ac:dyDescent="0.25">
      <c r="A84" s="12">
        <v>78</v>
      </c>
      <c r="B84" s="13" t="s">
        <v>153</v>
      </c>
      <c r="C84" s="13" t="s">
        <v>39</v>
      </c>
      <c r="D84" s="13" t="s">
        <v>155</v>
      </c>
      <c r="E84" s="14">
        <v>1900</v>
      </c>
      <c r="F84" s="14">
        <v>710</v>
      </c>
      <c r="G84" s="14">
        <v>500</v>
      </c>
      <c r="H84" s="37"/>
      <c r="I84" s="37"/>
      <c r="J84" s="37"/>
      <c r="K84" s="38"/>
    </row>
    <row r="85" spans="1:11" ht="31.5" x14ac:dyDescent="0.25">
      <c r="A85" s="12">
        <v>79</v>
      </c>
      <c r="B85" s="13" t="s">
        <v>156</v>
      </c>
      <c r="C85" s="13" t="s">
        <v>157</v>
      </c>
      <c r="D85" s="13" t="s">
        <v>158</v>
      </c>
      <c r="E85" s="14">
        <v>1900</v>
      </c>
      <c r="F85" s="14"/>
      <c r="G85" s="14"/>
      <c r="H85" s="37"/>
      <c r="I85" s="37"/>
      <c r="J85" s="37"/>
      <c r="K85" s="38"/>
    </row>
    <row r="86" spans="1:11" ht="31.5" x14ac:dyDescent="0.25">
      <c r="A86" s="12">
        <v>80</v>
      </c>
      <c r="B86" s="13" t="s">
        <v>159</v>
      </c>
      <c r="C86" s="13" t="s">
        <v>157</v>
      </c>
      <c r="D86" s="13" t="s">
        <v>158</v>
      </c>
      <c r="E86" s="14">
        <v>1900</v>
      </c>
      <c r="F86" s="14"/>
      <c r="G86" s="14"/>
      <c r="H86" s="37"/>
      <c r="I86" s="37"/>
      <c r="J86" s="37"/>
      <c r="K86" s="38"/>
    </row>
    <row r="87" spans="1:11" ht="31.5" x14ac:dyDescent="0.25">
      <c r="A87" s="12">
        <v>81</v>
      </c>
      <c r="B87" s="13" t="s">
        <v>160</v>
      </c>
      <c r="C87" s="13" t="s">
        <v>157</v>
      </c>
      <c r="D87" s="13" t="s">
        <v>161</v>
      </c>
      <c r="E87" s="14">
        <v>1900</v>
      </c>
      <c r="F87" s="14">
        <v>600</v>
      </c>
      <c r="G87" s="14">
        <v>420</v>
      </c>
      <c r="H87" s="37"/>
      <c r="I87" s="37"/>
      <c r="J87" s="37"/>
      <c r="K87" s="38"/>
    </row>
    <row r="88" spans="1:11" ht="31.5" x14ac:dyDescent="0.25">
      <c r="A88" s="12">
        <v>82</v>
      </c>
      <c r="B88" s="13" t="s">
        <v>162</v>
      </c>
      <c r="C88" s="13" t="s">
        <v>27</v>
      </c>
      <c r="D88" s="13" t="s">
        <v>158</v>
      </c>
      <c r="E88" s="14">
        <v>2200</v>
      </c>
      <c r="F88" s="14"/>
      <c r="G88" s="14"/>
      <c r="H88" s="37"/>
      <c r="I88" s="37"/>
      <c r="J88" s="37"/>
      <c r="K88" s="38"/>
    </row>
    <row r="89" spans="1:11" ht="31.5" x14ac:dyDescent="0.25">
      <c r="A89" s="12">
        <v>83</v>
      </c>
      <c r="B89" s="13" t="s">
        <v>163</v>
      </c>
      <c r="C89" s="13" t="s">
        <v>158</v>
      </c>
      <c r="D89" s="13" t="s">
        <v>27</v>
      </c>
      <c r="E89" s="14">
        <v>1900</v>
      </c>
      <c r="F89" s="14">
        <v>600</v>
      </c>
      <c r="G89" s="14">
        <v>420</v>
      </c>
      <c r="H89" s="37"/>
      <c r="I89" s="37"/>
      <c r="J89" s="37"/>
      <c r="K89" s="38"/>
    </row>
    <row r="90" spans="1:11" ht="31.5" x14ac:dyDescent="0.25">
      <c r="A90" s="12">
        <v>84</v>
      </c>
      <c r="B90" s="13" t="s">
        <v>163</v>
      </c>
      <c r="C90" s="13" t="s">
        <v>27</v>
      </c>
      <c r="D90" s="13" t="s">
        <v>164</v>
      </c>
      <c r="E90" s="14">
        <v>3300</v>
      </c>
      <c r="F90" s="14"/>
      <c r="G90" s="14"/>
      <c r="H90" s="37"/>
      <c r="I90" s="37"/>
      <c r="J90" s="37"/>
      <c r="K90" s="38"/>
    </row>
    <row r="91" spans="1:11" ht="31.5" x14ac:dyDescent="0.25">
      <c r="A91" s="12">
        <v>85</v>
      </c>
      <c r="B91" s="13" t="s">
        <v>165</v>
      </c>
      <c r="C91" s="13" t="s">
        <v>164</v>
      </c>
      <c r="D91" s="13" t="s">
        <v>166</v>
      </c>
      <c r="E91" s="14">
        <v>1900</v>
      </c>
      <c r="F91" s="14"/>
      <c r="G91" s="14"/>
      <c r="H91" s="37"/>
      <c r="I91" s="37"/>
      <c r="J91" s="37"/>
      <c r="K91" s="38"/>
    </row>
    <row r="92" spans="1:11" ht="31.5" x14ac:dyDescent="0.25">
      <c r="A92" s="12">
        <v>86</v>
      </c>
      <c r="B92" s="13" t="s">
        <v>167</v>
      </c>
      <c r="C92" s="13" t="s">
        <v>25</v>
      </c>
      <c r="D92" s="13" t="s">
        <v>168</v>
      </c>
      <c r="E92" s="14">
        <v>1900</v>
      </c>
      <c r="F92" s="14"/>
      <c r="G92" s="14"/>
      <c r="H92" s="37"/>
      <c r="I92" s="37"/>
      <c r="J92" s="37"/>
      <c r="K92" s="38"/>
    </row>
    <row r="93" spans="1:11" ht="18.75" x14ac:dyDescent="0.25">
      <c r="A93" s="12">
        <v>87</v>
      </c>
      <c r="B93" s="13" t="s">
        <v>169</v>
      </c>
      <c r="C93" s="13" t="s">
        <v>25</v>
      </c>
      <c r="D93" s="13" t="s">
        <v>170</v>
      </c>
      <c r="E93" s="14">
        <v>2200</v>
      </c>
      <c r="F93" s="14"/>
      <c r="G93" s="14"/>
      <c r="H93" s="37"/>
      <c r="I93" s="37"/>
      <c r="J93" s="37"/>
      <c r="K93" s="38"/>
    </row>
    <row r="94" spans="1:11" ht="31.5" x14ac:dyDescent="0.25">
      <c r="A94" s="12">
        <v>88</v>
      </c>
      <c r="B94" s="13" t="s">
        <v>171</v>
      </c>
      <c r="C94" s="13" t="s">
        <v>168</v>
      </c>
      <c r="D94" s="13" t="s">
        <v>170</v>
      </c>
      <c r="E94" s="14">
        <v>1900</v>
      </c>
      <c r="F94" s="14"/>
      <c r="G94" s="14"/>
      <c r="H94" s="37"/>
      <c r="I94" s="37"/>
      <c r="J94" s="37"/>
      <c r="K94" s="38"/>
    </row>
    <row r="95" spans="1:11" ht="31.5" x14ac:dyDescent="0.25">
      <c r="A95" s="12">
        <v>89</v>
      </c>
      <c r="B95" s="13" t="s">
        <v>172</v>
      </c>
      <c r="C95" s="13" t="s">
        <v>25</v>
      </c>
      <c r="D95" s="13" t="s">
        <v>168</v>
      </c>
      <c r="E95" s="14">
        <v>2500</v>
      </c>
      <c r="F95" s="14"/>
      <c r="G95" s="14"/>
      <c r="H95" s="37"/>
      <c r="I95" s="37"/>
      <c r="J95" s="37"/>
      <c r="K95" s="38"/>
    </row>
    <row r="96" spans="1:11" ht="31.5" x14ac:dyDescent="0.25">
      <c r="A96" s="12">
        <v>90</v>
      </c>
      <c r="B96" s="13" t="s">
        <v>173</v>
      </c>
      <c r="C96" s="13" t="s">
        <v>174</v>
      </c>
      <c r="D96" s="13" t="s">
        <v>175</v>
      </c>
      <c r="E96" s="14">
        <v>1900</v>
      </c>
      <c r="F96" s="14"/>
      <c r="G96" s="14"/>
      <c r="H96" s="37"/>
      <c r="I96" s="37"/>
      <c r="J96" s="37"/>
      <c r="K96" s="38"/>
    </row>
    <row r="97" spans="1:11" ht="31.5" x14ac:dyDescent="0.25">
      <c r="A97" s="12">
        <v>91</v>
      </c>
      <c r="B97" s="13" t="s">
        <v>176</v>
      </c>
      <c r="C97" s="13" t="s">
        <v>18</v>
      </c>
      <c r="D97" s="13" t="s">
        <v>177</v>
      </c>
      <c r="E97" s="14">
        <v>1900</v>
      </c>
      <c r="F97" s="14"/>
      <c r="G97" s="14"/>
      <c r="H97" s="37"/>
      <c r="I97" s="37"/>
      <c r="J97" s="37"/>
      <c r="K97" s="38"/>
    </row>
    <row r="98" spans="1:11" ht="31.5" x14ac:dyDescent="0.25">
      <c r="A98" s="12">
        <v>92</v>
      </c>
      <c r="B98" s="13" t="s">
        <v>178</v>
      </c>
      <c r="C98" s="13" t="s">
        <v>179</v>
      </c>
      <c r="D98" s="13" t="s">
        <v>132</v>
      </c>
      <c r="E98" s="14">
        <v>2100</v>
      </c>
      <c r="F98" s="14"/>
      <c r="G98" s="14"/>
      <c r="H98" s="37"/>
      <c r="I98" s="37"/>
      <c r="J98" s="37"/>
      <c r="K98" s="38"/>
    </row>
    <row r="99" spans="1:11" ht="31.5" x14ac:dyDescent="0.25">
      <c r="A99" s="12">
        <v>93</v>
      </c>
      <c r="B99" s="13" t="s">
        <v>180</v>
      </c>
      <c r="C99" s="13" t="s">
        <v>25</v>
      </c>
      <c r="D99" s="13" t="s">
        <v>168</v>
      </c>
      <c r="E99" s="14">
        <v>1600</v>
      </c>
      <c r="F99" s="14"/>
      <c r="G99" s="14"/>
      <c r="H99" s="37"/>
      <c r="I99" s="37"/>
      <c r="J99" s="37"/>
      <c r="K99" s="38"/>
    </row>
    <row r="100" spans="1:11" ht="31.5" x14ac:dyDescent="0.25">
      <c r="A100" s="12">
        <v>94</v>
      </c>
      <c r="B100" s="13" t="s">
        <v>181</v>
      </c>
      <c r="C100" s="13" t="s">
        <v>18</v>
      </c>
      <c r="D100" s="13" t="s">
        <v>175</v>
      </c>
      <c r="E100" s="14">
        <v>1600</v>
      </c>
      <c r="F100" s="14"/>
      <c r="G100" s="14"/>
      <c r="H100" s="37"/>
      <c r="I100" s="37"/>
      <c r="J100" s="37"/>
      <c r="K100" s="38"/>
    </row>
    <row r="101" spans="1:11" ht="31.5" x14ac:dyDescent="0.25">
      <c r="A101" s="12">
        <v>95</v>
      </c>
      <c r="B101" s="13" t="s">
        <v>182</v>
      </c>
      <c r="C101" s="13" t="s">
        <v>25</v>
      </c>
      <c r="D101" s="13" t="s">
        <v>77</v>
      </c>
      <c r="E101" s="14">
        <v>1900</v>
      </c>
      <c r="F101" s="14"/>
      <c r="G101" s="14"/>
      <c r="H101" s="37"/>
      <c r="I101" s="37"/>
      <c r="J101" s="37"/>
      <c r="K101" s="38"/>
    </row>
    <row r="102" spans="1:11" ht="31.5" x14ac:dyDescent="0.25">
      <c r="A102" s="12">
        <v>96</v>
      </c>
      <c r="B102" s="13" t="s">
        <v>183</v>
      </c>
      <c r="C102" s="13" t="s">
        <v>25</v>
      </c>
      <c r="D102" s="13" t="s">
        <v>83</v>
      </c>
      <c r="E102" s="14">
        <v>1900</v>
      </c>
      <c r="F102" s="14"/>
      <c r="G102" s="14"/>
      <c r="H102" s="37"/>
      <c r="I102" s="37"/>
      <c r="J102" s="37"/>
      <c r="K102" s="38"/>
    </row>
    <row r="103" spans="1:11" ht="31.5" x14ac:dyDescent="0.25">
      <c r="A103" s="12">
        <v>97</v>
      </c>
      <c r="B103" s="13" t="s">
        <v>184</v>
      </c>
      <c r="C103" s="13" t="s">
        <v>185</v>
      </c>
      <c r="D103" s="13" t="s">
        <v>186</v>
      </c>
      <c r="E103" s="14">
        <v>1900</v>
      </c>
      <c r="F103" s="14"/>
      <c r="G103" s="14"/>
      <c r="H103" s="37"/>
      <c r="I103" s="37"/>
      <c r="J103" s="37"/>
      <c r="K103" s="38"/>
    </row>
    <row r="104" spans="1:11" ht="31.5" x14ac:dyDescent="0.25">
      <c r="A104" s="12">
        <v>98</v>
      </c>
      <c r="B104" s="13" t="s">
        <v>187</v>
      </c>
      <c r="C104" s="13" t="s">
        <v>25</v>
      </c>
      <c r="D104" s="13" t="s">
        <v>83</v>
      </c>
      <c r="E104" s="14">
        <v>3300</v>
      </c>
      <c r="F104" s="14"/>
      <c r="G104" s="14"/>
      <c r="H104" s="37"/>
      <c r="I104" s="37"/>
      <c r="J104" s="37"/>
      <c r="K104" s="38"/>
    </row>
    <row r="105" spans="1:11" ht="31.5" x14ac:dyDescent="0.25">
      <c r="A105" s="12">
        <v>99</v>
      </c>
      <c r="B105" s="13" t="s">
        <v>188</v>
      </c>
      <c r="C105" s="13" t="s">
        <v>25</v>
      </c>
      <c r="D105" s="13" t="s">
        <v>83</v>
      </c>
      <c r="E105" s="14">
        <v>4000</v>
      </c>
      <c r="F105" s="14"/>
      <c r="G105" s="14"/>
      <c r="H105" s="37"/>
      <c r="I105" s="37"/>
      <c r="J105" s="37"/>
      <c r="K105" s="38"/>
    </row>
    <row r="106" spans="1:11" ht="31.5" x14ac:dyDescent="0.25">
      <c r="A106" s="12">
        <v>100</v>
      </c>
      <c r="B106" s="13" t="s">
        <v>189</v>
      </c>
      <c r="C106" s="13" t="s">
        <v>190</v>
      </c>
      <c r="D106" s="13" t="s">
        <v>191</v>
      </c>
      <c r="E106" s="14">
        <v>1900</v>
      </c>
      <c r="F106" s="14"/>
      <c r="G106" s="14"/>
      <c r="H106" s="37"/>
      <c r="I106" s="37"/>
      <c r="J106" s="37"/>
      <c r="K106" s="38"/>
    </row>
    <row r="107" spans="1:11" ht="31.5" x14ac:dyDescent="0.25">
      <c r="A107" s="12">
        <v>101</v>
      </c>
      <c r="B107" s="13" t="s">
        <v>192</v>
      </c>
      <c r="C107" s="13" t="s">
        <v>193</v>
      </c>
      <c r="D107" s="13" t="s">
        <v>191</v>
      </c>
      <c r="E107" s="14">
        <v>1900</v>
      </c>
      <c r="F107" s="14">
        <v>600</v>
      </c>
      <c r="G107" s="14">
        <v>360</v>
      </c>
      <c r="H107" s="37"/>
      <c r="I107" s="37"/>
      <c r="J107" s="37"/>
      <c r="K107" s="38"/>
    </row>
    <row r="108" spans="1:11" ht="31.5" x14ac:dyDescent="0.25">
      <c r="A108" s="12">
        <v>102</v>
      </c>
      <c r="B108" s="13" t="s">
        <v>194</v>
      </c>
      <c r="C108" s="13" t="s">
        <v>18</v>
      </c>
      <c r="D108" s="13" t="s">
        <v>190</v>
      </c>
      <c r="E108" s="14">
        <v>2000</v>
      </c>
      <c r="F108" s="14"/>
      <c r="G108" s="14"/>
      <c r="H108" s="37"/>
      <c r="I108" s="37"/>
      <c r="J108" s="37"/>
      <c r="K108" s="38"/>
    </row>
    <row r="109" spans="1:11" ht="31.5" x14ac:dyDescent="0.25">
      <c r="A109" s="12">
        <v>103</v>
      </c>
      <c r="B109" s="16" t="s">
        <v>195</v>
      </c>
      <c r="C109" s="16" t="s">
        <v>111</v>
      </c>
      <c r="D109" s="16" t="s">
        <v>87</v>
      </c>
      <c r="E109" s="15">
        <v>2600</v>
      </c>
      <c r="F109" s="15">
        <v>860</v>
      </c>
      <c r="G109" s="15">
        <v>510</v>
      </c>
      <c r="H109" s="37"/>
      <c r="I109" s="37"/>
      <c r="J109" s="37"/>
      <c r="K109" s="38"/>
    </row>
    <row r="110" spans="1:11" ht="31.5" x14ac:dyDescent="0.25">
      <c r="A110" s="12">
        <v>104</v>
      </c>
      <c r="B110" s="13" t="s">
        <v>195</v>
      </c>
      <c r="C110" s="13" t="s">
        <v>87</v>
      </c>
      <c r="D110" s="13" t="s">
        <v>196</v>
      </c>
      <c r="E110" s="14">
        <v>1900</v>
      </c>
      <c r="F110" s="14">
        <v>600</v>
      </c>
      <c r="G110" s="14">
        <v>360</v>
      </c>
      <c r="H110" s="37"/>
      <c r="I110" s="37"/>
      <c r="J110" s="37"/>
      <c r="K110" s="38"/>
    </row>
    <row r="111" spans="1:11" ht="31.5" x14ac:dyDescent="0.25">
      <c r="A111" s="12">
        <v>105</v>
      </c>
      <c r="B111" s="13" t="s">
        <v>197</v>
      </c>
      <c r="C111" s="13" t="s">
        <v>193</v>
      </c>
      <c r="D111" s="13" t="s">
        <v>191</v>
      </c>
      <c r="E111" s="14">
        <v>1900</v>
      </c>
      <c r="F111" s="14"/>
      <c r="G111" s="14"/>
      <c r="H111" s="37"/>
      <c r="I111" s="37"/>
      <c r="J111" s="37"/>
      <c r="K111" s="38"/>
    </row>
    <row r="112" spans="1:11" ht="31.5" x14ac:dyDescent="0.25">
      <c r="A112" s="12">
        <v>106</v>
      </c>
      <c r="B112" s="13" t="s">
        <v>198</v>
      </c>
      <c r="C112" s="13" t="s">
        <v>193</v>
      </c>
      <c r="D112" s="13" t="s">
        <v>191</v>
      </c>
      <c r="E112" s="14">
        <v>1100</v>
      </c>
      <c r="F112" s="14"/>
      <c r="G112" s="14"/>
      <c r="H112" s="37"/>
      <c r="I112" s="37"/>
      <c r="J112" s="37"/>
      <c r="K112" s="38"/>
    </row>
    <row r="113" spans="1:11" ht="31.5" x14ac:dyDescent="0.25">
      <c r="A113" s="12">
        <v>107</v>
      </c>
      <c r="B113" s="13" t="s">
        <v>199</v>
      </c>
      <c r="C113" s="13" t="s">
        <v>36</v>
      </c>
      <c r="D113" s="13" t="s">
        <v>155</v>
      </c>
      <c r="E113" s="14">
        <v>1900</v>
      </c>
      <c r="F113" s="14"/>
      <c r="G113" s="14"/>
      <c r="H113" s="37"/>
      <c r="I113" s="37"/>
      <c r="J113" s="37"/>
      <c r="K113" s="38"/>
    </row>
    <row r="114" spans="1:11" ht="31.5" x14ac:dyDescent="0.25">
      <c r="A114" s="12">
        <v>108</v>
      </c>
      <c r="B114" s="13" t="s">
        <v>200</v>
      </c>
      <c r="C114" s="13" t="s">
        <v>201</v>
      </c>
      <c r="D114" s="13" t="s">
        <v>202</v>
      </c>
      <c r="E114" s="14">
        <v>1900</v>
      </c>
      <c r="F114" s="14"/>
      <c r="G114" s="14"/>
      <c r="H114" s="37"/>
      <c r="I114" s="37"/>
      <c r="J114" s="37"/>
      <c r="K114" s="38"/>
    </row>
    <row r="115" spans="1:11" ht="31.5" x14ac:dyDescent="0.25">
      <c r="A115" s="12">
        <v>109</v>
      </c>
      <c r="B115" s="13" t="s">
        <v>203</v>
      </c>
      <c r="C115" s="13" t="s">
        <v>18</v>
      </c>
      <c r="D115" s="13" t="s">
        <v>155</v>
      </c>
      <c r="E115" s="14">
        <v>3300</v>
      </c>
      <c r="F115" s="14"/>
      <c r="G115" s="14"/>
      <c r="H115" s="37"/>
      <c r="I115" s="37"/>
      <c r="J115" s="37"/>
      <c r="K115" s="38"/>
    </row>
    <row r="116" spans="1:11" ht="31.5" x14ac:dyDescent="0.25">
      <c r="A116" s="12">
        <v>110</v>
      </c>
      <c r="B116" s="13" t="s">
        <v>203</v>
      </c>
      <c r="C116" s="13" t="s">
        <v>39</v>
      </c>
      <c r="D116" s="13" t="s">
        <v>155</v>
      </c>
      <c r="E116" s="14">
        <v>4000</v>
      </c>
      <c r="F116" s="14"/>
      <c r="G116" s="14"/>
      <c r="H116" s="37"/>
      <c r="I116" s="37"/>
      <c r="J116" s="37"/>
      <c r="K116" s="38"/>
    </row>
    <row r="117" spans="1:11" ht="18.75" x14ac:dyDescent="0.25">
      <c r="A117" s="12">
        <v>111</v>
      </c>
      <c r="B117" s="13" t="s">
        <v>204</v>
      </c>
      <c r="C117" s="13" t="s">
        <v>205</v>
      </c>
      <c r="D117" s="13" t="s">
        <v>206</v>
      </c>
      <c r="E117" s="14">
        <v>1900</v>
      </c>
      <c r="F117" s="14"/>
      <c r="G117" s="14"/>
      <c r="H117" s="37"/>
      <c r="I117" s="37"/>
      <c r="J117" s="37"/>
      <c r="K117" s="38"/>
    </row>
    <row r="118" spans="1:11" ht="31.5" x14ac:dyDescent="0.25">
      <c r="A118" s="12">
        <v>112</v>
      </c>
      <c r="B118" s="13" t="s">
        <v>207</v>
      </c>
      <c r="C118" s="13" t="s">
        <v>155</v>
      </c>
      <c r="D118" s="13" t="s">
        <v>206</v>
      </c>
      <c r="E118" s="14">
        <v>1900</v>
      </c>
      <c r="F118" s="14">
        <v>710</v>
      </c>
      <c r="G118" s="14">
        <v>500</v>
      </c>
      <c r="H118" s="37"/>
      <c r="I118" s="37"/>
      <c r="J118" s="37"/>
      <c r="K118" s="38"/>
    </row>
    <row r="119" spans="1:11" ht="18.75" x14ac:dyDescent="0.25">
      <c r="A119" s="12">
        <v>113</v>
      </c>
      <c r="B119" s="13" t="s">
        <v>208</v>
      </c>
      <c r="C119" s="13" t="s">
        <v>39</v>
      </c>
      <c r="D119" s="13" t="s">
        <v>201</v>
      </c>
      <c r="E119" s="14">
        <v>3700</v>
      </c>
      <c r="F119" s="14"/>
      <c r="G119" s="14"/>
      <c r="H119" s="37"/>
      <c r="I119" s="37"/>
      <c r="J119" s="37"/>
      <c r="K119" s="38"/>
    </row>
    <row r="120" spans="1:11" ht="31.5" x14ac:dyDescent="0.25">
      <c r="A120" s="12">
        <v>114</v>
      </c>
      <c r="B120" s="13" t="s">
        <v>209</v>
      </c>
      <c r="C120" s="13" t="s">
        <v>157</v>
      </c>
      <c r="D120" s="13" t="s">
        <v>210</v>
      </c>
      <c r="E120" s="14">
        <v>2000</v>
      </c>
      <c r="F120" s="14"/>
      <c r="G120" s="14"/>
      <c r="H120" s="37"/>
      <c r="I120" s="37"/>
      <c r="J120" s="37"/>
      <c r="K120" s="38"/>
    </row>
    <row r="121" spans="1:11" ht="31.5" x14ac:dyDescent="0.25">
      <c r="A121" s="12">
        <v>115</v>
      </c>
      <c r="B121" s="13" t="s">
        <v>211</v>
      </c>
      <c r="C121" s="13" t="s">
        <v>157</v>
      </c>
      <c r="D121" s="13" t="s">
        <v>210</v>
      </c>
      <c r="E121" s="14">
        <v>2000</v>
      </c>
      <c r="F121" s="14"/>
      <c r="G121" s="14"/>
      <c r="H121" s="37"/>
      <c r="I121" s="37"/>
      <c r="J121" s="37"/>
      <c r="K121" s="38"/>
    </row>
    <row r="122" spans="1:11" ht="31.5" x14ac:dyDescent="0.25">
      <c r="A122" s="12">
        <v>116</v>
      </c>
      <c r="B122" s="13" t="s">
        <v>212</v>
      </c>
      <c r="C122" s="13" t="s">
        <v>41</v>
      </c>
      <c r="D122" s="13" t="s">
        <v>213</v>
      </c>
      <c r="E122" s="14">
        <v>2100</v>
      </c>
      <c r="F122" s="14"/>
      <c r="G122" s="14"/>
      <c r="H122" s="37"/>
      <c r="I122" s="37"/>
      <c r="J122" s="37"/>
      <c r="K122" s="38"/>
    </row>
    <row r="123" spans="1:11" ht="31.5" x14ac:dyDescent="0.25">
      <c r="A123" s="12">
        <v>117</v>
      </c>
      <c r="B123" s="13" t="s">
        <v>214</v>
      </c>
      <c r="C123" s="13" t="s">
        <v>215</v>
      </c>
      <c r="D123" s="13" t="s">
        <v>216</v>
      </c>
      <c r="E123" s="14">
        <v>1600</v>
      </c>
      <c r="F123" s="14"/>
      <c r="G123" s="14"/>
      <c r="H123" s="37"/>
      <c r="I123" s="37"/>
      <c r="J123" s="37"/>
      <c r="K123" s="38"/>
    </row>
    <row r="124" spans="1:11" ht="31.5" x14ac:dyDescent="0.25">
      <c r="A124" s="12">
        <v>118</v>
      </c>
      <c r="B124" s="13" t="s">
        <v>217</v>
      </c>
      <c r="C124" s="13" t="s">
        <v>157</v>
      </c>
      <c r="D124" s="13" t="s">
        <v>215</v>
      </c>
      <c r="E124" s="14">
        <v>1600</v>
      </c>
      <c r="F124" s="14"/>
      <c r="G124" s="14"/>
      <c r="H124" s="37"/>
      <c r="I124" s="37"/>
      <c r="J124" s="37"/>
      <c r="K124" s="38"/>
    </row>
    <row r="125" spans="1:11" ht="31.5" x14ac:dyDescent="0.25">
      <c r="A125" s="12">
        <v>119</v>
      </c>
      <c r="B125" s="13" t="s">
        <v>218</v>
      </c>
      <c r="C125" s="13" t="s">
        <v>36</v>
      </c>
      <c r="D125" s="13" t="s">
        <v>157</v>
      </c>
      <c r="E125" s="14">
        <v>2600</v>
      </c>
      <c r="F125" s="14"/>
      <c r="G125" s="14"/>
      <c r="H125" s="37"/>
      <c r="I125" s="37"/>
      <c r="J125" s="37"/>
      <c r="K125" s="38"/>
    </row>
    <row r="126" spans="1:11" ht="31.5" x14ac:dyDescent="0.25">
      <c r="A126" s="12">
        <v>120</v>
      </c>
      <c r="B126" s="13" t="s">
        <v>218</v>
      </c>
      <c r="C126" s="13" t="s">
        <v>157</v>
      </c>
      <c r="D126" s="13" t="s">
        <v>30</v>
      </c>
      <c r="E126" s="14">
        <v>1600</v>
      </c>
      <c r="F126" s="14"/>
      <c r="G126" s="14"/>
      <c r="H126" s="37"/>
      <c r="I126" s="37"/>
      <c r="J126" s="37"/>
      <c r="K126" s="38"/>
    </row>
    <row r="127" spans="1:11" ht="31.5" x14ac:dyDescent="0.25">
      <c r="A127" s="12">
        <v>121</v>
      </c>
      <c r="B127" s="13" t="s">
        <v>219</v>
      </c>
      <c r="C127" s="13" t="s">
        <v>36</v>
      </c>
      <c r="D127" s="13" t="s">
        <v>210</v>
      </c>
      <c r="E127" s="14">
        <v>1600</v>
      </c>
      <c r="F127" s="14"/>
      <c r="G127" s="14"/>
      <c r="H127" s="37"/>
      <c r="I127" s="37"/>
      <c r="J127" s="37"/>
      <c r="K127" s="38"/>
    </row>
    <row r="128" spans="1:11" ht="31.5" x14ac:dyDescent="0.25">
      <c r="A128" s="12">
        <v>122</v>
      </c>
      <c r="B128" s="13" t="s">
        <v>220</v>
      </c>
      <c r="C128" s="13" t="s">
        <v>221</v>
      </c>
      <c r="D128" s="13" t="s">
        <v>157</v>
      </c>
      <c r="E128" s="14">
        <v>1600</v>
      </c>
      <c r="F128" s="14"/>
      <c r="G128" s="14"/>
      <c r="H128" s="37"/>
      <c r="I128" s="37"/>
      <c r="J128" s="37"/>
      <c r="K128" s="38"/>
    </row>
    <row r="129" spans="1:11" ht="31.5" x14ac:dyDescent="0.25">
      <c r="A129" s="12">
        <v>123</v>
      </c>
      <c r="B129" s="13" t="s">
        <v>222</v>
      </c>
      <c r="C129" s="13" t="s">
        <v>223</v>
      </c>
      <c r="D129" s="13" t="s">
        <v>36</v>
      </c>
      <c r="E129" s="14">
        <v>1900</v>
      </c>
      <c r="F129" s="14"/>
      <c r="G129" s="14"/>
      <c r="H129" s="37"/>
      <c r="I129" s="37"/>
      <c r="J129" s="37"/>
      <c r="K129" s="38"/>
    </row>
    <row r="130" spans="1:11" ht="31.5" x14ac:dyDescent="0.25">
      <c r="A130" s="12">
        <v>124</v>
      </c>
      <c r="B130" s="13" t="s">
        <v>224</v>
      </c>
      <c r="C130" s="13" t="s">
        <v>213</v>
      </c>
      <c r="D130" s="13" t="s">
        <v>225</v>
      </c>
      <c r="E130" s="14">
        <v>1600</v>
      </c>
      <c r="F130" s="14"/>
      <c r="G130" s="14"/>
      <c r="H130" s="37"/>
      <c r="I130" s="37"/>
      <c r="J130" s="37"/>
      <c r="K130" s="38"/>
    </row>
    <row r="131" spans="1:11" ht="31.5" x14ac:dyDescent="0.25">
      <c r="A131" s="12">
        <v>125</v>
      </c>
      <c r="B131" s="13" t="s">
        <v>226</v>
      </c>
      <c r="C131" s="13" t="s">
        <v>30</v>
      </c>
      <c r="D131" s="13" t="s">
        <v>213</v>
      </c>
      <c r="E131" s="14">
        <v>1300</v>
      </c>
      <c r="F131" s="14"/>
      <c r="G131" s="14"/>
      <c r="H131" s="37"/>
      <c r="I131" s="37"/>
      <c r="J131" s="37"/>
      <c r="K131" s="38"/>
    </row>
    <row r="132" spans="1:11" ht="31.5" x14ac:dyDescent="0.25">
      <c r="A132" s="12">
        <v>126</v>
      </c>
      <c r="B132" s="13" t="s">
        <v>227</v>
      </c>
      <c r="C132" s="13" t="s">
        <v>228</v>
      </c>
      <c r="D132" s="13" t="s">
        <v>213</v>
      </c>
      <c r="E132" s="14">
        <v>2600</v>
      </c>
      <c r="F132" s="14"/>
      <c r="G132" s="14"/>
      <c r="H132" s="37"/>
      <c r="I132" s="37"/>
      <c r="J132" s="37"/>
      <c r="K132" s="38"/>
    </row>
    <row r="133" spans="1:11" ht="31.5" x14ac:dyDescent="0.25">
      <c r="A133" s="12">
        <v>127</v>
      </c>
      <c r="B133" s="13" t="s">
        <v>227</v>
      </c>
      <c r="C133" s="13" t="s">
        <v>213</v>
      </c>
      <c r="D133" s="13" t="s">
        <v>30</v>
      </c>
      <c r="E133" s="14">
        <v>2000</v>
      </c>
      <c r="F133" s="14"/>
      <c r="G133" s="14"/>
      <c r="H133" s="37"/>
      <c r="I133" s="37"/>
      <c r="J133" s="37"/>
      <c r="K133" s="38"/>
    </row>
    <row r="134" spans="1:11" ht="31.5" x14ac:dyDescent="0.25">
      <c r="A134" s="12">
        <v>128</v>
      </c>
      <c r="B134" s="16" t="s">
        <v>227</v>
      </c>
      <c r="C134" s="16" t="s">
        <v>229</v>
      </c>
      <c r="D134" s="16" t="s">
        <v>30</v>
      </c>
      <c r="E134" s="15">
        <v>2000</v>
      </c>
      <c r="F134" s="15"/>
      <c r="G134" s="15"/>
      <c r="H134" s="37"/>
      <c r="I134" s="37"/>
      <c r="J134" s="37"/>
      <c r="K134" s="38"/>
    </row>
    <row r="135" spans="1:11" ht="31.5" x14ac:dyDescent="0.25">
      <c r="A135" s="12">
        <v>129</v>
      </c>
      <c r="B135" s="13" t="s">
        <v>230</v>
      </c>
      <c r="C135" s="13" t="s">
        <v>36</v>
      </c>
      <c r="D135" s="13" t="s">
        <v>223</v>
      </c>
      <c r="E135" s="14">
        <v>2000</v>
      </c>
      <c r="F135" s="14"/>
      <c r="G135" s="14"/>
      <c r="H135" s="37"/>
      <c r="I135" s="37"/>
      <c r="J135" s="37"/>
      <c r="K135" s="38"/>
    </row>
    <row r="136" spans="1:11" ht="31.5" x14ac:dyDescent="0.25">
      <c r="A136" s="12">
        <v>130</v>
      </c>
      <c r="B136" s="13" t="s">
        <v>231</v>
      </c>
      <c r="C136" s="13" t="s">
        <v>32</v>
      </c>
      <c r="D136" s="13" t="s">
        <v>232</v>
      </c>
      <c r="E136" s="14">
        <v>700</v>
      </c>
      <c r="F136" s="14">
        <v>450</v>
      </c>
      <c r="G136" s="14">
        <v>310</v>
      </c>
      <c r="H136" s="37"/>
      <c r="I136" s="37"/>
      <c r="J136" s="37"/>
      <c r="K136" s="38"/>
    </row>
    <row r="137" spans="1:11" ht="31.5" x14ac:dyDescent="0.25">
      <c r="A137" s="12">
        <v>131</v>
      </c>
      <c r="B137" s="13" t="s">
        <v>233</v>
      </c>
      <c r="C137" s="13" t="s">
        <v>234</v>
      </c>
      <c r="D137" s="13" t="s">
        <v>235</v>
      </c>
      <c r="E137" s="14">
        <v>1600</v>
      </c>
      <c r="F137" s="14"/>
      <c r="G137" s="14"/>
      <c r="H137" s="37"/>
      <c r="I137" s="37"/>
      <c r="J137" s="37"/>
      <c r="K137" s="38"/>
    </row>
    <row r="138" spans="1:11" ht="31.5" x14ac:dyDescent="0.25">
      <c r="A138" s="12">
        <v>132</v>
      </c>
      <c r="B138" s="13" t="s">
        <v>236</v>
      </c>
      <c r="C138" s="13" t="s">
        <v>229</v>
      </c>
      <c r="D138" s="13" t="s">
        <v>237</v>
      </c>
      <c r="E138" s="14">
        <v>1900</v>
      </c>
      <c r="F138" s="14"/>
      <c r="G138" s="14"/>
      <c r="H138" s="37"/>
      <c r="I138" s="37"/>
      <c r="J138" s="37"/>
      <c r="K138" s="38"/>
    </row>
    <row r="139" spans="1:11" ht="31.5" x14ac:dyDescent="0.25">
      <c r="A139" s="12">
        <v>133</v>
      </c>
      <c r="B139" s="13" t="s">
        <v>238</v>
      </c>
      <c r="C139" s="13" t="s">
        <v>229</v>
      </c>
      <c r="D139" s="13" t="s">
        <v>234</v>
      </c>
      <c r="E139" s="14">
        <v>1600</v>
      </c>
      <c r="F139" s="14"/>
      <c r="G139" s="14"/>
      <c r="H139" s="37"/>
      <c r="I139" s="37"/>
      <c r="J139" s="37"/>
      <c r="K139" s="38"/>
    </row>
    <row r="140" spans="1:11" ht="18.75" x14ac:dyDescent="0.25">
      <c r="A140" s="12">
        <v>134</v>
      </c>
      <c r="B140" s="13" t="s">
        <v>239</v>
      </c>
      <c r="C140" s="13" t="s">
        <v>37</v>
      </c>
      <c r="D140" s="13" t="s">
        <v>161</v>
      </c>
      <c r="E140" s="14">
        <v>1100</v>
      </c>
      <c r="F140" s="14">
        <v>490</v>
      </c>
      <c r="G140" s="14">
        <v>360</v>
      </c>
      <c r="H140" s="37"/>
      <c r="I140" s="37"/>
      <c r="J140" s="37"/>
      <c r="K140" s="38"/>
    </row>
    <row r="141" spans="1:11" ht="31.5" x14ac:dyDescent="0.25">
      <c r="A141" s="12">
        <v>135</v>
      </c>
      <c r="B141" s="13" t="s">
        <v>240</v>
      </c>
      <c r="C141" s="13" t="s">
        <v>37</v>
      </c>
      <c r="D141" s="13" t="s">
        <v>241</v>
      </c>
      <c r="E141" s="14">
        <v>1100</v>
      </c>
      <c r="F141" s="14">
        <v>500</v>
      </c>
      <c r="G141" s="14">
        <v>360</v>
      </c>
      <c r="H141" s="37"/>
      <c r="I141" s="37"/>
      <c r="J141" s="37"/>
      <c r="K141" s="38"/>
    </row>
    <row r="142" spans="1:11" ht="31.5" x14ac:dyDescent="0.25">
      <c r="A142" s="12">
        <v>136</v>
      </c>
      <c r="B142" s="13" t="s">
        <v>242</v>
      </c>
      <c r="C142" s="13" t="s">
        <v>243</v>
      </c>
      <c r="D142" s="13" t="s">
        <v>244</v>
      </c>
      <c r="E142" s="14">
        <v>1300</v>
      </c>
      <c r="F142" s="14"/>
      <c r="G142" s="14"/>
      <c r="H142" s="37"/>
      <c r="I142" s="37"/>
      <c r="J142" s="37"/>
      <c r="K142" s="38"/>
    </row>
    <row r="143" spans="1:11" ht="31.5" x14ac:dyDescent="0.25">
      <c r="A143" s="12">
        <v>137</v>
      </c>
      <c r="B143" s="13" t="s">
        <v>245</v>
      </c>
      <c r="C143" s="13" t="s">
        <v>243</v>
      </c>
      <c r="D143" s="13" t="s">
        <v>244</v>
      </c>
      <c r="E143" s="14">
        <v>1300</v>
      </c>
      <c r="F143" s="14"/>
      <c r="G143" s="14"/>
      <c r="H143" s="37"/>
      <c r="I143" s="37"/>
      <c r="J143" s="37"/>
      <c r="K143" s="38"/>
    </row>
    <row r="144" spans="1:11" ht="31.5" x14ac:dyDescent="0.25">
      <c r="A144" s="12">
        <v>138</v>
      </c>
      <c r="B144" s="13" t="s">
        <v>246</v>
      </c>
      <c r="C144" s="13" t="s">
        <v>32</v>
      </c>
      <c r="D144" s="13" t="s">
        <v>247</v>
      </c>
      <c r="E144" s="14">
        <v>1300</v>
      </c>
      <c r="F144" s="14"/>
      <c r="G144" s="14"/>
      <c r="H144" s="37"/>
      <c r="I144" s="37"/>
      <c r="J144" s="37"/>
      <c r="K144" s="38"/>
    </row>
    <row r="145" spans="1:11" ht="31.5" x14ac:dyDescent="0.25">
      <c r="A145" s="12">
        <v>139</v>
      </c>
      <c r="B145" s="13" t="s">
        <v>246</v>
      </c>
      <c r="C145" s="13" t="s">
        <v>247</v>
      </c>
      <c r="D145" s="13" t="s">
        <v>248</v>
      </c>
      <c r="E145" s="14">
        <v>1100</v>
      </c>
      <c r="F145" s="14"/>
      <c r="G145" s="14"/>
      <c r="H145" s="37"/>
      <c r="I145" s="37"/>
      <c r="J145" s="37"/>
      <c r="K145" s="38"/>
    </row>
    <row r="146" spans="1:11" ht="31.5" x14ac:dyDescent="0.25">
      <c r="A146" s="12">
        <v>140</v>
      </c>
      <c r="B146" s="13" t="s">
        <v>249</v>
      </c>
      <c r="C146" s="13" t="s">
        <v>32</v>
      </c>
      <c r="D146" s="13" t="s">
        <v>49</v>
      </c>
      <c r="E146" s="14">
        <v>1300</v>
      </c>
      <c r="F146" s="14"/>
      <c r="G146" s="14"/>
      <c r="H146" s="37"/>
      <c r="I146" s="37"/>
      <c r="J146" s="37"/>
      <c r="K146" s="38"/>
    </row>
    <row r="147" spans="1:11" ht="31.5" x14ac:dyDescent="0.25">
      <c r="A147" s="12">
        <v>141</v>
      </c>
      <c r="B147" s="13" t="s">
        <v>250</v>
      </c>
      <c r="C147" s="13" t="s">
        <v>251</v>
      </c>
      <c r="D147" s="13" t="s">
        <v>252</v>
      </c>
      <c r="E147" s="14">
        <v>1600</v>
      </c>
      <c r="F147" s="14"/>
      <c r="G147" s="14"/>
      <c r="H147" s="37"/>
      <c r="I147" s="37"/>
      <c r="J147" s="37"/>
      <c r="K147" s="38"/>
    </row>
    <row r="148" spans="1:11" ht="31.5" x14ac:dyDescent="0.25">
      <c r="A148" s="12">
        <v>142</v>
      </c>
      <c r="B148" s="13" t="s">
        <v>253</v>
      </c>
      <c r="C148" s="13" t="s">
        <v>254</v>
      </c>
      <c r="D148" s="13" t="s">
        <v>255</v>
      </c>
      <c r="E148" s="14">
        <v>1300</v>
      </c>
      <c r="F148" s="14"/>
      <c r="G148" s="14"/>
      <c r="H148" s="37"/>
      <c r="I148" s="37"/>
      <c r="J148" s="37"/>
      <c r="K148" s="38"/>
    </row>
    <row r="149" spans="1:11" ht="31.5" x14ac:dyDescent="0.25">
      <c r="A149" s="12">
        <v>143</v>
      </c>
      <c r="B149" s="13" t="s">
        <v>256</v>
      </c>
      <c r="C149" s="13" t="s">
        <v>254</v>
      </c>
      <c r="D149" s="13" t="s">
        <v>255</v>
      </c>
      <c r="E149" s="14">
        <v>1300</v>
      </c>
      <c r="F149" s="14"/>
      <c r="G149" s="14"/>
      <c r="H149" s="37"/>
      <c r="I149" s="37"/>
      <c r="J149" s="37"/>
      <c r="K149" s="38"/>
    </row>
    <row r="150" spans="1:11" ht="31.5" x14ac:dyDescent="0.25">
      <c r="A150" s="12">
        <v>144</v>
      </c>
      <c r="B150" s="13" t="s">
        <v>35</v>
      </c>
      <c r="C150" s="13" t="s">
        <v>255</v>
      </c>
      <c r="D150" s="13" t="s">
        <v>254</v>
      </c>
      <c r="E150" s="14">
        <v>710</v>
      </c>
      <c r="F150" s="14"/>
      <c r="G150" s="14"/>
      <c r="H150" s="37"/>
      <c r="I150" s="37"/>
      <c r="J150" s="37"/>
      <c r="K150" s="38"/>
    </row>
    <row r="151" spans="1:11" ht="31.5" x14ac:dyDescent="0.25">
      <c r="A151" s="12">
        <v>145</v>
      </c>
      <c r="B151" s="13" t="s">
        <v>257</v>
      </c>
      <c r="C151" s="13" t="s">
        <v>229</v>
      </c>
      <c r="D151" s="13" t="s">
        <v>255</v>
      </c>
      <c r="E151" s="14">
        <v>1500</v>
      </c>
      <c r="F151" s="14">
        <v>570</v>
      </c>
      <c r="G151" s="14">
        <v>380</v>
      </c>
      <c r="H151" s="37"/>
      <c r="I151" s="37"/>
      <c r="J151" s="37"/>
      <c r="K151" s="38"/>
    </row>
    <row r="152" spans="1:11" ht="31.5" x14ac:dyDescent="0.25">
      <c r="A152" s="12">
        <v>146</v>
      </c>
      <c r="B152" s="13" t="s">
        <v>258</v>
      </c>
      <c r="C152" s="13" t="s">
        <v>259</v>
      </c>
      <c r="D152" s="13" t="s">
        <v>260</v>
      </c>
      <c r="E152" s="14">
        <v>850</v>
      </c>
      <c r="F152" s="14">
        <v>410</v>
      </c>
      <c r="G152" s="14">
        <v>280</v>
      </c>
      <c r="H152" s="37"/>
      <c r="I152" s="37"/>
      <c r="J152" s="37"/>
      <c r="K152" s="38"/>
    </row>
    <row r="153" spans="1:11" ht="31.5" x14ac:dyDescent="0.25">
      <c r="A153" s="12">
        <v>147</v>
      </c>
      <c r="B153" s="13" t="s">
        <v>261</v>
      </c>
      <c r="C153" s="13" t="s">
        <v>229</v>
      </c>
      <c r="D153" s="13" t="s">
        <v>255</v>
      </c>
      <c r="E153" s="14">
        <v>850</v>
      </c>
      <c r="F153" s="14">
        <v>410</v>
      </c>
      <c r="G153" s="14">
        <v>280</v>
      </c>
      <c r="H153" s="37"/>
      <c r="I153" s="37"/>
      <c r="J153" s="37"/>
      <c r="K153" s="38"/>
    </row>
    <row r="154" spans="1:11" ht="31.5" x14ac:dyDescent="0.25">
      <c r="A154" s="12">
        <v>148</v>
      </c>
      <c r="B154" s="13" t="s">
        <v>262</v>
      </c>
      <c r="C154" s="13" t="s">
        <v>37</v>
      </c>
      <c r="D154" s="13" t="s">
        <v>255</v>
      </c>
      <c r="E154" s="14">
        <v>2800</v>
      </c>
      <c r="F154" s="14">
        <v>860</v>
      </c>
      <c r="G154" s="14">
        <v>420</v>
      </c>
      <c r="H154" s="37"/>
      <c r="I154" s="37"/>
      <c r="J154" s="37"/>
      <c r="K154" s="38"/>
    </row>
    <row r="155" spans="1:11" ht="31.5" x14ac:dyDescent="0.25">
      <c r="A155" s="12">
        <v>149</v>
      </c>
      <c r="B155" s="13" t="s">
        <v>263</v>
      </c>
      <c r="C155" s="13" t="s">
        <v>39</v>
      </c>
      <c r="D155" s="13" t="s">
        <v>243</v>
      </c>
      <c r="E155" s="14">
        <v>2000</v>
      </c>
      <c r="F155" s="14"/>
      <c r="G155" s="14"/>
      <c r="H155" s="37"/>
      <c r="I155" s="37"/>
      <c r="J155" s="37"/>
      <c r="K155" s="38"/>
    </row>
    <row r="156" spans="1:11" ht="31.5" x14ac:dyDescent="0.25">
      <c r="A156" s="12">
        <v>150</v>
      </c>
      <c r="B156" s="13" t="s">
        <v>264</v>
      </c>
      <c r="C156" s="13" t="s">
        <v>39</v>
      </c>
      <c r="D156" s="13" t="s">
        <v>265</v>
      </c>
      <c r="E156" s="14">
        <v>2900</v>
      </c>
      <c r="F156" s="14">
        <v>1450</v>
      </c>
      <c r="G156" s="14">
        <v>870</v>
      </c>
      <c r="H156" s="37"/>
      <c r="I156" s="37"/>
      <c r="J156" s="37"/>
      <c r="K156" s="38"/>
    </row>
    <row r="157" spans="1:11" ht="31.5" x14ac:dyDescent="0.25">
      <c r="A157" s="12">
        <v>151</v>
      </c>
      <c r="B157" s="13" t="s">
        <v>264</v>
      </c>
      <c r="C157" s="13" t="s">
        <v>265</v>
      </c>
      <c r="D157" s="13" t="s">
        <v>229</v>
      </c>
      <c r="E157" s="14">
        <v>1900</v>
      </c>
      <c r="F157" s="14">
        <v>710</v>
      </c>
      <c r="G157" s="14">
        <v>420</v>
      </c>
      <c r="H157" s="37"/>
      <c r="I157" s="37"/>
      <c r="J157" s="37"/>
      <c r="K157" s="38"/>
    </row>
    <row r="158" spans="1:11" ht="31.5" x14ac:dyDescent="0.25">
      <c r="A158" s="12">
        <v>152</v>
      </c>
      <c r="B158" s="13" t="s">
        <v>266</v>
      </c>
      <c r="C158" s="13" t="s">
        <v>49</v>
      </c>
      <c r="D158" s="13" t="s">
        <v>32</v>
      </c>
      <c r="E158" s="14">
        <v>1900</v>
      </c>
      <c r="F158" s="14"/>
      <c r="G158" s="14"/>
      <c r="H158" s="37"/>
      <c r="I158" s="37"/>
      <c r="J158" s="37"/>
      <c r="K158" s="38"/>
    </row>
    <row r="159" spans="1:11" ht="31.5" x14ac:dyDescent="0.25">
      <c r="A159" s="12">
        <v>153</v>
      </c>
      <c r="B159" s="13" t="s">
        <v>267</v>
      </c>
      <c r="C159" s="13" t="s">
        <v>268</v>
      </c>
      <c r="D159" s="13" t="s">
        <v>32</v>
      </c>
      <c r="E159" s="14">
        <v>1100</v>
      </c>
      <c r="F159" s="14"/>
      <c r="G159" s="14"/>
      <c r="H159" s="37"/>
      <c r="I159" s="37"/>
      <c r="J159" s="37"/>
      <c r="K159" s="38"/>
    </row>
    <row r="160" spans="1:11" ht="31.5" x14ac:dyDescent="0.25">
      <c r="A160" s="12">
        <v>154</v>
      </c>
      <c r="B160" s="13" t="s">
        <v>269</v>
      </c>
      <c r="C160" s="13" t="s">
        <v>265</v>
      </c>
      <c r="D160" s="13" t="s">
        <v>243</v>
      </c>
      <c r="E160" s="14">
        <v>1300</v>
      </c>
      <c r="F160" s="14"/>
      <c r="G160" s="14"/>
      <c r="H160" s="37"/>
      <c r="I160" s="37"/>
      <c r="J160" s="37"/>
      <c r="K160" s="38"/>
    </row>
    <row r="161" spans="1:11" ht="31.5" x14ac:dyDescent="0.25">
      <c r="A161" s="12">
        <v>155</v>
      </c>
      <c r="B161" s="13" t="s">
        <v>270</v>
      </c>
      <c r="C161" s="13" t="s">
        <v>271</v>
      </c>
      <c r="D161" s="13" t="s">
        <v>18</v>
      </c>
      <c r="E161" s="14">
        <v>850</v>
      </c>
      <c r="F161" s="14">
        <v>410</v>
      </c>
      <c r="G161" s="14">
        <v>280</v>
      </c>
      <c r="H161" s="37"/>
      <c r="I161" s="37"/>
      <c r="J161" s="37"/>
      <c r="K161" s="38"/>
    </row>
    <row r="162" spans="1:11" ht="31.5" x14ac:dyDescent="0.25">
      <c r="A162" s="12">
        <v>156</v>
      </c>
      <c r="B162" s="13" t="s">
        <v>272</v>
      </c>
      <c r="C162" s="13" t="s">
        <v>273</v>
      </c>
      <c r="D162" s="13" t="s">
        <v>161</v>
      </c>
      <c r="E162" s="14">
        <v>750</v>
      </c>
      <c r="F162" s="14">
        <v>410</v>
      </c>
      <c r="G162" s="14">
        <v>280</v>
      </c>
      <c r="H162" s="37"/>
      <c r="I162" s="37"/>
      <c r="J162" s="37"/>
      <c r="K162" s="38"/>
    </row>
    <row r="163" spans="1:11" ht="31.5" x14ac:dyDescent="0.25">
      <c r="A163" s="12">
        <v>157</v>
      </c>
      <c r="B163" s="13" t="s">
        <v>274</v>
      </c>
      <c r="C163" s="13" t="s">
        <v>275</v>
      </c>
      <c r="D163" s="13" t="s">
        <v>276</v>
      </c>
      <c r="E163" s="14">
        <v>1100</v>
      </c>
      <c r="F163" s="14"/>
      <c r="G163" s="14"/>
      <c r="H163" s="37"/>
      <c r="I163" s="37"/>
      <c r="J163" s="37"/>
      <c r="K163" s="38"/>
    </row>
    <row r="164" spans="1:11" ht="31.5" x14ac:dyDescent="0.25">
      <c r="A164" s="12">
        <v>158</v>
      </c>
      <c r="B164" s="13" t="s">
        <v>277</v>
      </c>
      <c r="C164" s="13" t="s">
        <v>228</v>
      </c>
      <c r="D164" s="13" t="s">
        <v>278</v>
      </c>
      <c r="E164" s="14">
        <v>2600</v>
      </c>
      <c r="F164" s="14"/>
      <c r="G164" s="14"/>
      <c r="H164" s="37"/>
      <c r="I164" s="37"/>
      <c r="J164" s="37"/>
      <c r="K164" s="38"/>
    </row>
    <row r="165" spans="1:11" ht="47.25" x14ac:dyDescent="0.25">
      <c r="A165" s="12">
        <v>159</v>
      </c>
      <c r="B165" s="13" t="s">
        <v>279</v>
      </c>
      <c r="C165" s="13" t="s">
        <v>280</v>
      </c>
      <c r="D165" s="13" t="s">
        <v>18</v>
      </c>
      <c r="E165" s="14">
        <v>770</v>
      </c>
      <c r="F165" s="14">
        <v>410</v>
      </c>
      <c r="G165" s="14">
        <v>280</v>
      </c>
      <c r="H165" s="37"/>
      <c r="I165" s="37"/>
      <c r="J165" s="37"/>
      <c r="K165" s="38"/>
    </row>
    <row r="166" spans="1:11" ht="31.5" x14ac:dyDescent="0.25">
      <c r="A166" s="12">
        <v>160</v>
      </c>
      <c r="B166" s="13" t="s">
        <v>281</v>
      </c>
      <c r="C166" s="13" t="s">
        <v>36</v>
      </c>
      <c r="D166" s="13" t="s">
        <v>132</v>
      </c>
      <c r="E166" s="14">
        <v>770</v>
      </c>
      <c r="F166" s="14">
        <v>410</v>
      </c>
      <c r="G166" s="14">
        <v>280</v>
      </c>
      <c r="H166" s="37"/>
      <c r="I166" s="37"/>
      <c r="J166" s="37"/>
      <c r="K166" s="38"/>
    </row>
    <row r="167" spans="1:11" ht="31.5" x14ac:dyDescent="0.25">
      <c r="A167" s="12">
        <v>161</v>
      </c>
      <c r="B167" s="13" t="s">
        <v>282</v>
      </c>
      <c r="C167" s="13" t="s">
        <v>32</v>
      </c>
      <c r="D167" s="13" t="s">
        <v>283</v>
      </c>
      <c r="E167" s="14">
        <v>710</v>
      </c>
      <c r="F167" s="14">
        <v>340</v>
      </c>
      <c r="G167" s="14">
        <v>240</v>
      </c>
      <c r="H167" s="37"/>
      <c r="I167" s="37"/>
      <c r="J167" s="37"/>
      <c r="K167" s="38"/>
    </row>
    <row r="168" spans="1:11" ht="31.5" x14ac:dyDescent="0.25">
      <c r="A168" s="12">
        <v>162</v>
      </c>
      <c r="B168" s="13" t="s">
        <v>284</v>
      </c>
      <c r="C168" s="13" t="s">
        <v>285</v>
      </c>
      <c r="D168" s="13" t="s">
        <v>286</v>
      </c>
      <c r="E168" s="14">
        <v>710</v>
      </c>
      <c r="F168" s="14">
        <v>400</v>
      </c>
      <c r="G168" s="14">
        <v>270</v>
      </c>
      <c r="H168" s="37"/>
      <c r="I168" s="37"/>
      <c r="J168" s="37"/>
      <c r="K168" s="38"/>
    </row>
    <row r="169" spans="1:11" ht="47.25" x14ac:dyDescent="0.25">
      <c r="A169" s="12">
        <v>163</v>
      </c>
      <c r="B169" s="13" t="s">
        <v>287</v>
      </c>
      <c r="C169" s="13" t="s">
        <v>288</v>
      </c>
      <c r="D169" s="13" t="s">
        <v>255</v>
      </c>
      <c r="E169" s="14">
        <v>850</v>
      </c>
      <c r="F169" s="14">
        <v>410</v>
      </c>
      <c r="G169" s="14">
        <v>280</v>
      </c>
      <c r="H169" s="37"/>
      <c r="I169" s="37"/>
      <c r="J169" s="37"/>
      <c r="K169" s="38"/>
    </row>
    <row r="170" spans="1:11" ht="31.5" x14ac:dyDescent="0.25">
      <c r="A170" s="12">
        <v>164</v>
      </c>
      <c r="B170" s="13" t="s">
        <v>289</v>
      </c>
      <c r="C170" s="13" t="s">
        <v>229</v>
      </c>
      <c r="D170" s="13" t="s">
        <v>255</v>
      </c>
      <c r="E170" s="14">
        <v>850</v>
      </c>
      <c r="F170" s="14">
        <v>410</v>
      </c>
      <c r="G170" s="14">
        <v>280</v>
      </c>
      <c r="H170" s="37"/>
      <c r="I170" s="37"/>
      <c r="J170" s="37"/>
      <c r="K170" s="38"/>
    </row>
    <row r="171" spans="1:11" ht="31.5" x14ac:dyDescent="0.25">
      <c r="A171" s="12">
        <v>165</v>
      </c>
      <c r="B171" s="13" t="s">
        <v>290</v>
      </c>
      <c r="C171" s="13" t="s">
        <v>291</v>
      </c>
      <c r="D171" s="13" t="s">
        <v>104</v>
      </c>
      <c r="E171" s="14">
        <v>1300</v>
      </c>
      <c r="F171" s="14"/>
      <c r="G171" s="14"/>
      <c r="H171" s="37"/>
      <c r="I171" s="37"/>
      <c r="J171" s="37"/>
      <c r="K171" s="38"/>
    </row>
    <row r="172" spans="1:11" ht="31.5" x14ac:dyDescent="0.25">
      <c r="A172" s="12">
        <v>166</v>
      </c>
      <c r="B172" s="13" t="s">
        <v>292</v>
      </c>
      <c r="C172" s="13" t="s">
        <v>293</v>
      </c>
      <c r="D172" s="13" t="s">
        <v>294</v>
      </c>
      <c r="E172" s="14">
        <v>1700</v>
      </c>
      <c r="F172" s="14">
        <v>890</v>
      </c>
      <c r="G172" s="14">
        <v>510</v>
      </c>
      <c r="H172" s="37"/>
      <c r="I172" s="37"/>
      <c r="J172" s="37"/>
      <c r="K172" s="38"/>
    </row>
    <row r="173" spans="1:11" ht="31.5" x14ac:dyDescent="0.25">
      <c r="A173" s="12">
        <v>167</v>
      </c>
      <c r="B173" s="13" t="s">
        <v>295</v>
      </c>
      <c r="C173" s="13" t="s">
        <v>293</v>
      </c>
      <c r="D173" s="13" t="s">
        <v>296</v>
      </c>
      <c r="E173" s="14">
        <v>1800</v>
      </c>
      <c r="F173" s="14">
        <v>990</v>
      </c>
      <c r="G173" s="14">
        <v>510</v>
      </c>
      <c r="H173" s="37"/>
      <c r="I173" s="37"/>
      <c r="J173" s="37"/>
      <c r="K173" s="38"/>
    </row>
    <row r="174" spans="1:11" ht="63" x14ac:dyDescent="0.25">
      <c r="A174" s="12">
        <v>168</v>
      </c>
      <c r="B174" s="17" t="s">
        <v>297</v>
      </c>
      <c r="C174" s="17"/>
      <c r="D174" s="17"/>
      <c r="E174" s="14">
        <v>1300</v>
      </c>
      <c r="F174" s="14">
        <v>830</v>
      </c>
      <c r="G174" s="14">
        <v>570</v>
      </c>
      <c r="H174" s="37"/>
      <c r="I174" s="37"/>
      <c r="J174" s="37"/>
      <c r="K174" s="38"/>
    </row>
    <row r="175" spans="1:11" ht="47.25" x14ac:dyDescent="0.25">
      <c r="A175" s="12">
        <v>169</v>
      </c>
      <c r="B175" s="13" t="s">
        <v>298</v>
      </c>
      <c r="C175" s="13" t="s">
        <v>25</v>
      </c>
      <c r="D175" s="13" t="s">
        <v>299</v>
      </c>
      <c r="E175" s="14">
        <v>2600</v>
      </c>
      <c r="F175" s="14"/>
      <c r="G175" s="14"/>
      <c r="H175" s="37"/>
      <c r="I175" s="37"/>
      <c r="J175" s="37"/>
      <c r="K175" s="38"/>
    </row>
    <row r="176" spans="1:11" ht="63" x14ac:dyDescent="0.25">
      <c r="A176" s="12">
        <v>170</v>
      </c>
      <c r="B176" s="18" t="s">
        <v>300</v>
      </c>
      <c r="C176" s="19" t="s">
        <v>301</v>
      </c>
      <c r="D176" s="19" t="s">
        <v>302</v>
      </c>
      <c r="E176" s="15">
        <v>1300</v>
      </c>
      <c r="F176" s="15"/>
      <c r="G176" s="15"/>
      <c r="H176" s="37"/>
      <c r="I176" s="37"/>
      <c r="J176" s="37"/>
      <c r="K176" s="38"/>
    </row>
    <row r="177" spans="1:11" ht="31.5" x14ac:dyDescent="0.25">
      <c r="A177" s="12">
        <v>171</v>
      </c>
      <c r="B177" s="16" t="s">
        <v>303</v>
      </c>
      <c r="C177" s="16" t="s">
        <v>25</v>
      </c>
      <c r="D177" s="16" t="s">
        <v>304</v>
      </c>
      <c r="E177" s="15">
        <v>1300</v>
      </c>
      <c r="F177" s="15">
        <v>650</v>
      </c>
      <c r="G177" s="15">
        <v>390</v>
      </c>
      <c r="H177" s="37"/>
      <c r="I177" s="37"/>
      <c r="J177" s="37"/>
      <c r="K177" s="38"/>
    </row>
    <row r="178" spans="1:11" ht="47.25" x14ac:dyDescent="0.25">
      <c r="A178" s="12">
        <v>172</v>
      </c>
      <c r="B178" s="16" t="s">
        <v>305</v>
      </c>
      <c r="C178" s="16" t="s">
        <v>306</v>
      </c>
      <c r="D178" s="16" t="s">
        <v>307</v>
      </c>
      <c r="E178" s="15">
        <v>1900</v>
      </c>
      <c r="F178" s="15"/>
      <c r="G178" s="15"/>
      <c r="H178" s="37"/>
      <c r="I178" s="37"/>
      <c r="J178" s="37"/>
      <c r="K178" s="38"/>
    </row>
    <row r="179" spans="1:11" ht="63" x14ac:dyDescent="0.25">
      <c r="A179" s="12">
        <v>173</v>
      </c>
      <c r="B179" s="16" t="s">
        <v>308</v>
      </c>
      <c r="C179" s="16" t="s">
        <v>309</v>
      </c>
      <c r="D179" s="16" t="s">
        <v>310</v>
      </c>
      <c r="E179" s="15">
        <v>2000</v>
      </c>
      <c r="F179" s="15"/>
      <c r="G179" s="15"/>
      <c r="H179" s="37"/>
      <c r="I179" s="37"/>
      <c r="J179" s="37"/>
      <c r="K179" s="38"/>
    </row>
    <row r="180" spans="1:11" ht="31.5" x14ac:dyDescent="0.25">
      <c r="A180" s="12">
        <v>174</v>
      </c>
      <c r="B180" s="16" t="s">
        <v>311</v>
      </c>
      <c r="C180" s="16" t="s">
        <v>155</v>
      </c>
      <c r="D180" s="16" t="s">
        <v>308</v>
      </c>
      <c r="E180" s="15">
        <v>2200</v>
      </c>
      <c r="F180" s="15"/>
      <c r="G180" s="15"/>
      <c r="H180" s="37"/>
      <c r="I180" s="37"/>
      <c r="J180" s="37"/>
      <c r="K180" s="38"/>
    </row>
    <row r="181" spans="1:11" ht="31.5" x14ac:dyDescent="0.25">
      <c r="A181" s="12">
        <v>175</v>
      </c>
      <c r="B181" s="16" t="s">
        <v>312</v>
      </c>
      <c r="C181" s="16" t="s">
        <v>313</v>
      </c>
      <c r="D181" s="16" t="s">
        <v>37</v>
      </c>
      <c r="E181" s="15">
        <v>2500</v>
      </c>
      <c r="F181" s="15"/>
      <c r="G181" s="15"/>
      <c r="H181" s="37"/>
      <c r="I181" s="37"/>
      <c r="J181" s="37"/>
      <c r="K181" s="38"/>
    </row>
    <row r="182" spans="1:11" ht="47.25" x14ac:dyDescent="0.25">
      <c r="A182" s="12">
        <v>176</v>
      </c>
      <c r="B182" s="20" t="s">
        <v>314</v>
      </c>
      <c r="C182" s="20" t="s">
        <v>315</v>
      </c>
      <c r="D182" s="20" t="s">
        <v>316</v>
      </c>
      <c r="E182" s="21">
        <v>2600</v>
      </c>
      <c r="F182" s="23"/>
      <c r="G182" s="23"/>
      <c r="H182" s="37"/>
      <c r="I182" s="37"/>
      <c r="J182" s="37"/>
      <c r="K182" s="38"/>
    </row>
    <row r="183" spans="1:11" ht="31.5" x14ac:dyDescent="0.25">
      <c r="A183" s="12">
        <v>177</v>
      </c>
      <c r="B183" s="13" t="s">
        <v>317</v>
      </c>
      <c r="C183" s="13" t="s">
        <v>318</v>
      </c>
      <c r="D183" s="13" t="s">
        <v>202</v>
      </c>
      <c r="E183" s="24">
        <v>1900</v>
      </c>
      <c r="F183" s="25"/>
      <c r="G183" s="25"/>
      <c r="H183" s="37"/>
      <c r="I183" s="37"/>
      <c r="J183" s="37"/>
      <c r="K183" s="38"/>
    </row>
    <row r="184" spans="1:11" ht="31.5" x14ac:dyDescent="0.25">
      <c r="A184" s="12">
        <v>178</v>
      </c>
      <c r="B184" s="26" t="s">
        <v>319</v>
      </c>
      <c r="C184" s="26" t="s">
        <v>27</v>
      </c>
      <c r="D184" s="26" t="s">
        <v>36</v>
      </c>
      <c r="E184" s="15">
        <v>3700</v>
      </c>
      <c r="F184" s="15"/>
      <c r="G184" s="15"/>
      <c r="H184" s="37"/>
      <c r="I184" s="37"/>
      <c r="J184" s="37"/>
      <c r="K184" s="38"/>
    </row>
    <row r="185" spans="1:11" ht="47.25" x14ac:dyDescent="0.25">
      <c r="A185" s="12">
        <v>179</v>
      </c>
      <c r="B185" s="16" t="s">
        <v>320</v>
      </c>
      <c r="C185" s="16" t="s">
        <v>321</v>
      </c>
      <c r="D185" s="16" t="s">
        <v>322</v>
      </c>
      <c r="E185" s="15">
        <v>1900</v>
      </c>
      <c r="F185" s="15"/>
      <c r="G185" s="15"/>
      <c r="H185" s="37"/>
      <c r="I185" s="37"/>
      <c r="J185" s="37"/>
      <c r="K185" s="38"/>
    </row>
    <row r="186" spans="1:11" ht="31.5" x14ac:dyDescent="0.25">
      <c r="A186" s="12">
        <v>180</v>
      </c>
      <c r="B186" s="16" t="s">
        <v>323</v>
      </c>
      <c r="C186" s="16" t="s">
        <v>229</v>
      </c>
      <c r="D186" s="16" t="s">
        <v>30</v>
      </c>
      <c r="E186" s="15">
        <v>2600</v>
      </c>
      <c r="F186" s="15"/>
      <c r="G186" s="15"/>
      <c r="H186" s="37"/>
      <c r="I186" s="37"/>
      <c r="J186" s="37"/>
      <c r="K186" s="38"/>
    </row>
    <row r="187" spans="1:11" ht="31.5" x14ac:dyDescent="0.25">
      <c r="A187" s="12">
        <v>181</v>
      </c>
      <c r="B187" s="27" t="s">
        <v>324</v>
      </c>
      <c r="C187" s="27" t="s">
        <v>32</v>
      </c>
      <c r="D187" s="27" t="s">
        <v>157</v>
      </c>
      <c r="E187" s="24">
        <v>3300</v>
      </c>
      <c r="F187" s="24">
        <v>860</v>
      </c>
      <c r="G187" s="24">
        <v>530</v>
      </c>
      <c r="H187" s="37"/>
      <c r="I187" s="37"/>
      <c r="J187" s="37"/>
      <c r="K187" s="38"/>
    </row>
    <row r="188" spans="1:11" ht="31.5" x14ac:dyDescent="0.25">
      <c r="A188" s="12">
        <v>182</v>
      </c>
      <c r="B188" s="16" t="s">
        <v>325</v>
      </c>
      <c r="C188" s="16" t="s">
        <v>83</v>
      </c>
      <c r="D188" s="16" t="s">
        <v>326</v>
      </c>
      <c r="E188" s="15">
        <v>1100</v>
      </c>
      <c r="F188" s="15">
        <v>490</v>
      </c>
      <c r="G188" s="15">
        <v>280</v>
      </c>
      <c r="H188" s="37"/>
      <c r="I188" s="37"/>
      <c r="J188" s="37"/>
      <c r="K188" s="38"/>
    </row>
    <row r="189" spans="1:11" ht="31.5" x14ac:dyDescent="0.25">
      <c r="A189" s="12">
        <v>183</v>
      </c>
      <c r="B189" s="16" t="s">
        <v>327</v>
      </c>
      <c r="C189" s="16" t="s">
        <v>158</v>
      </c>
      <c r="D189" s="16" t="s">
        <v>326</v>
      </c>
      <c r="E189" s="15">
        <v>1200</v>
      </c>
      <c r="F189" s="15">
        <v>760</v>
      </c>
      <c r="G189" s="15">
        <v>540</v>
      </c>
      <c r="H189" s="37"/>
      <c r="I189" s="37"/>
      <c r="J189" s="37"/>
      <c r="K189" s="38"/>
    </row>
    <row r="190" spans="1:11" ht="31.5" x14ac:dyDescent="0.25">
      <c r="A190" s="12">
        <v>184</v>
      </c>
      <c r="B190" s="16" t="s">
        <v>328</v>
      </c>
      <c r="C190" s="16" t="s">
        <v>39</v>
      </c>
      <c r="D190" s="16" t="s">
        <v>326</v>
      </c>
      <c r="E190" s="15">
        <v>1100</v>
      </c>
      <c r="F190" s="15">
        <v>490</v>
      </c>
      <c r="G190" s="15">
        <v>280</v>
      </c>
      <c r="H190" s="37"/>
      <c r="I190" s="37"/>
      <c r="J190" s="37"/>
      <c r="K190" s="38"/>
    </row>
    <row r="191" spans="1:11" ht="31.5" x14ac:dyDescent="0.25">
      <c r="A191" s="12">
        <v>185</v>
      </c>
      <c r="B191" s="16" t="s">
        <v>329</v>
      </c>
      <c r="C191" s="16" t="s">
        <v>330</v>
      </c>
      <c r="D191" s="16" t="s">
        <v>331</v>
      </c>
      <c r="E191" s="15">
        <v>480</v>
      </c>
      <c r="F191" s="15">
        <v>140</v>
      </c>
      <c r="G191" s="15">
        <v>110</v>
      </c>
      <c r="H191" s="37"/>
      <c r="I191" s="37"/>
      <c r="J191" s="37"/>
      <c r="K191" s="38"/>
    </row>
    <row r="192" spans="1:11" ht="47.25" x14ac:dyDescent="0.25">
      <c r="A192" s="12">
        <v>186</v>
      </c>
      <c r="B192" s="16" t="s">
        <v>332</v>
      </c>
      <c r="C192" s="16" t="s">
        <v>333</v>
      </c>
      <c r="D192" s="16" t="s">
        <v>334</v>
      </c>
      <c r="E192" s="15">
        <v>3860</v>
      </c>
      <c r="F192" s="15">
        <v>2370</v>
      </c>
      <c r="G192" s="15">
        <v>1130</v>
      </c>
      <c r="H192" s="37"/>
      <c r="I192" s="37"/>
      <c r="J192" s="37"/>
      <c r="K192" s="38"/>
    </row>
    <row r="193" spans="1:11" ht="47.25" x14ac:dyDescent="0.25">
      <c r="A193" s="12">
        <v>187</v>
      </c>
      <c r="B193" s="13" t="s">
        <v>335</v>
      </c>
      <c r="C193" s="13" t="s">
        <v>22</v>
      </c>
      <c r="D193" s="13" t="s">
        <v>336</v>
      </c>
      <c r="E193" s="14">
        <v>710</v>
      </c>
      <c r="F193" s="14"/>
      <c r="G193" s="14"/>
      <c r="H193" s="37"/>
      <c r="I193" s="37"/>
      <c r="J193" s="37"/>
      <c r="K193" s="38"/>
    </row>
    <row r="194" spans="1:11" ht="31.5" x14ac:dyDescent="0.25">
      <c r="A194" s="12">
        <v>188</v>
      </c>
      <c r="B194" s="13" t="s">
        <v>337</v>
      </c>
      <c r="C194" s="13" t="s">
        <v>22</v>
      </c>
      <c r="D194" s="13" t="s">
        <v>338</v>
      </c>
      <c r="E194" s="14">
        <v>710</v>
      </c>
      <c r="F194" s="14"/>
      <c r="G194" s="14"/>
      <c r="H194" s="37"/>
      <c r="I194" s="37"/>
      <c r="J194" s="37"/>
      <c r="K194" s="38"/>
    </row>
    <row r="195" spans="1:11" ht="18.75" x14ac:dyDescent="0.25">
      <c r="A195" s="12">
        <v>189</v>
      </c>
      <c r="B195" s="13" t="s">
        <v>339</v>
      </c>
      <c r="C195" s="13" t="s">
        <v>340</v>
      </c>
      <c r="D195" s="13" t="s">
        <v>341</v>
      </c>
      <c r="E195" s="14">
        <v>700</v>
      </c>
      <c r="F195" s="14">
        <v>450</v>
      </c>
      <c r="G195" s="14">
        <v>310</v>
      </c>
      <c r="H195" s="40"/>
      <c r="I195" s="40"/>
      <c r="J195" s="40"/>
      <c r="K195" s="38"/>
    </row>
    <row r="196" spans="1:11" ht="31.5" x14ac:dyDescent="0.25">
      <c r="A196" s="12">
        <v>190</v>
      </c>
      <c r="B196" s="13" t="s">
        <v>342</v>
      </c>
      <c r="C196" s="13" t="s">
        <v>340</v>
      </c>
      <c r="D196" s="13" t="s">
        <v>343</v>
      </c>
      <c r="E196" s="14">
        <v>700</v>
      </c>
      <c r="F196" s="14">
        <v>450</v>
      </c>
      <c r="G196" s="14">
        <v>310</v>
      </c>
      <c r="H196" s="40"/>
      <c r="I196" s="40"/>
      <c r="J196" s="40"/>
      <c r="K196" s="38"/>
    </row>
    <row r="197" spans="1:11" ht="47.25" x14ac:dyDescent="0.25">
      <c r="A197" s="12">
        <v>191</v>
      </c>
      <c r="B197" s="13" t="s">
        <v>295</v>
      </c>
      <c r="C197" s="13" t="s">
        <v>296</v>
      </c>
      <c r="D197" s="13" t="s">
        <v>521</v>
      </c>
      <c r="E197" s="14">
        <f>650*1.2</f>
        <v>780</v>
      </c>
      <c r="F197" s="14">
        <f>370*1.2</f>
        <v>444</v>
      </c>
      <c r="G197" s="14">
        <f>240*1.2</f>
        <v>288</v>
      </c>
      <c r="H197" s="55"/>
      <c r="I197" s="55"/>
      <c r="J197" s="55"/>
      <c r="K197" s="51" t="s">
        <v>562</v>
      </c>
    </row>
    <row r="198" spans="1:11" ht="31.5" x14ac:dyDescent="0.25">
      <c r="A198" s="12">
        <v>192</v>
      </c>
      <c r="B198" s="16" t="s">
        <v>522</v>
      </c>
      <c r="C198" s="16" t="s">
        <v>295</v>
      </c>
      <c r="D198" s="16" t="s">
        <v>523</v>
      </c>
      <c r="E198" s="14">
        <v>650</v>
      </c>
      <c r="F198" s="14">
        <v>370</v>
      </c>
      <c r="G198" s="14">
        <v>240</v>
      </c>
      <c r="H198" s="55"/>
      <c r="I198" s="55"/>
      <c r="J198" s="55"/>
      <c r="K198" s="51" t="s">
        <v>563</v>
      </c>
    </row>
    <row r="199" spans="1:11" ht="31.5" x14ac:dyDescent="0.25">
      <c r="A199" s="12">
        <v>193</v>
      </c>
      <c r="B199" s="16" t="s">
        <v>524</v>
      </c>
      <c r="C199" s="16" t="s">
        <v>525</v>
      </c>
      <c r="D199" s="16" t="s">
        <v>526</v>
      </c>
      <c r="E199" s="14">
        <v>650</v>
      </c>
      <c r="F199" s="14">
        <v>370</v>
      </c>
      <c r="G199" s="14">
        <v>240</v>
      </c>
      <c r="H199" s="55"/>
      <c r="I199" s="55"/>
      <c r="J199" s="55"/>
      <c r="K199" s="51" t="s">
        <v>563</v>
      </c>
    </row>
    <row r="200" spans="1:11" ht="31.5" x14ac:dyDescent="0.25">
      <c r="A200" s="12">
        <v>194</v>
      </c>
      <c r="B200" s="16" t="s">
        <v>527</v>
      </c>
      <c r="C200" s="16" t="s">
        <v>528</v>
      </c>
      <c r="D200" s="16" t="s">
        <v>529</v>
      </c>
      <c r="E200" s="14">
        <v>650</v>
      </c>
      <c r="F200" s="14">
        <v>370</v>
      </c>
      <c r="G200" s="14">
        <v>240</v>
      </c>
      <c r="H200" s="55"/>
      <c r="I200" s="55"/>
      <c r="J200" s="55"/>
      <c r="K200" s="51" t="s">
        <v>563</v>
      </c>
    </row>
    <row r="201" spans="1:11" ht="31.5" x14ac:dyDescent="0.25">
      <c r="A201" s="12">
        <v>195</v>
      </c>
      <c r="B201" s="16" t="s">
        <v>530</v>
      </c>
      <c r="C201" s="16" t="s">
        <v>195</v>
      </c>
      <c r="D201" s="16" t="s">
        <v>531</v>
      </c>
      <c r="E201" s="14">
        <f>E191</f>
        <v>480</v>
      </c>
      <c r="F201" s="14">
        <f>F191</f>
        <v>140</v>
      </c>
      <c r="G201" s="14">
        <f>G191</f>
        <v>110</v>
      </c>
      <c r="H201" s="55"/>
      <c r="I201" s="55"/>
      <c r="J201" s="55"/>
      <c r="K201" s="51" t="s">
        <v>564</v>
      </c>
    </row>
    <row r="202" spans="1:11" ht="31.5" x14ac:dyDescent="0.25">
      <c r="A202" s="12">
        <v>196</v>
      </c>
      <c r="B202" s="16" t="s">
        <v>530</v>
      </c>
      <c r="C202" s="16" t="s">
        <v>531</v>
      </c>
      <c r="D202" s="16" t="s">
        <v>532</v>
      </c>
      <c r="E202" s="14">
        <f>E201*80%</f>
        <v>384</v>
      </c>
      <c r="F202" s="14">
        <f t="shared" ref="F202:G203" si="0">F201*80%</f>
        <v>112</v>
      </c>
      <c r="G202" s="14">
        <f t="shared" si="0"/>
        <v>88</v>
      </c>
      <c r="H202" s="55"/>
      <c r="I202" s="55"/>
      <c r="J202" s="55"/>
      <c r="K202" s="51" t="s">
        <v>565</v>
      </c>
    </row>
    <row r="203" spans="1:11" ht="31.5" x14ac:dyDescent="0.25">
      <c r="A203" s="12">
        <v>197</v>
      </c>
      <c r="B203" s="16" t="s">
        <v>530</v>
      </c>
      <c r="C203" s="16" t="s">
        <v>532</v>
      </c>
      <c r="D203" s="16" t="s">
        <v>326</v>
      </c>
      <c r="E203" s="14">
        <f>E202*80%</f>
        <v>307.20000000000005</v>
      </c>
      <c r="F203" s="14">
        <f t="shared" si="0"/>
        <v>89.600000000000009</v>
      </c>
      <c r="G203" s="14">
        <f t="shared" si="0"/>
        <v>70.400000000000006</v>
      </c>
      <c r="H203" s="55"/>
      <c r="I203" s="55"/>
      <c r="J203" s="55"/>
      <c r="K203" s="51" t="s">
        <v>566</v>
      </c>
    </row>
    <row r="204" spans="1:11" ht="31.5" x14ac:dyDescent="0.25">
      <c r="A204" s="12">
        <v>198</v>
      </c>
      <c r="B204" s="16" t="s">
        <v>533</v>
      </c>
      <c r="C204" s="16" t="s">
        <v>530</v>
      </c>
      <c r="D204" s="16" t="s">
        <v>534</v>
      </c>
      <c r="E204" s="15">
        <f>220*1.2</f>
        <v>264</v>
      </c>
      <c r="F204" s="15">
        <f t="shared" ref="F204:G215" si="1">E204*60%</f>
        <v>158.4</v>
      </c>
      <c r="G204" s="15">
        <f t="shared" si="1"/>
        <v>95.04</v>
      </c>
      <c r="H204" s="55"/>
      <c r="I204" s="55"/>
      <c r="J204" s="55"/>
      <c r="K204" s="51" t="s">
        <v>567</v>
      </c>
    </row>
    <row r="205" spans="1:11" ht="31.5" x14ac:dyDescent="0.25">
      <c r="A205" s="12">
        <v>199</v>
      </c>
      <c r="B205" s="16" t="s">
        <v>535</v>
      </c>
      <c r="C205" s="16" t="s">
        <v>536</v>
      </c>
      <c r="D205" s="16" t="s">
        <v>537</v>
      </c>
      <c r="E205" s="15">
        <f t="shared" ref="E205:E214" si="2">220*1.2</f>
        <v>264</v>
      </c>
      <c r="F205" s="15">
        <f t="shared" si="1"/>
        <v>158.4</v>
      </c>
      <c r="G205" s="15">
        <f t="shared" si="1"/>
        <v>95.04</v>
      </c>
      <c r="H205" s="55"/>
      <c r="I205" s="55"/>
      <c r="J205" s="55"/>
      <c r="K205" s="51" t="s">
        <v>567</v>
      </c>
    </row>
    <row r="206" spans="1:11" ht="31.5" x14ac:dyDescent="0.25">
      <c r="A206" s="12">
        <v>200</v>
      </c>
      <c r="B206" s="16" t="s">
        <v>538</v>
      </c>
      <c r="C206" s="16" t="s">
        <v>539</v>
      </c>
      <c r="D206" s="16" t="s">
        <v>540</v>
      </c>
      <c r="E206" s="15">
        <f>220*1.5</f>
        <v>330</v>
      </c>
      <c r="F206" s="15">
        <f t="shared" si="1"/>
        <v>198</v>
      </c>
      <c r="G206" s="15">
        <f t="shared" si="1"/>
        <v>118.8</v>
      </c>
      <c r="H206" s="55"/>
      <c r="I206" s="55"/>
      <c r="J206" s="55"/>
      <c r="K206" s="51" t="s">
        <v>568</v>
      </c>
    </row>
    <row r="207" spans="1:11" ht="31.5" x14ac:dyDescent="0.25">
      <c r="A207" s="12">
        <v>201</v>
      </c>
      <c r="B207" s="16" t="s">
        <v>538</v>
      </c>
      <c r="C207" s="16" t="s">
        <v>541</v>
      </c>
      <c r="D207" s="16" t="s">
        <v>542</v>
      </c>
      <c r="E207" s="15">
        <f t="shared" si="2"/>
        <v>264</v>
      </c>
      <c r="F207" s="15">
        <f t="shared" si="1"/>
        <v>158.4</v>
      </c>
      <c r="G207" s="15">
        <f t="shared" si="1"/>
        <v>95.04</v>
      </c>
      <c r="H207" s="55"/>
      <c r="I207" s="55"/>
      <c r="J207" s="55"/>
      <c r="K207" s="51" t="s">
        <v>567</v>
      </c>
    </row>
    <row r="208" spans="1:11" ht="31.5" x14ac:dyDescent="0.25">
      <c r="A208" s="12">
        <v>202</v>
      </c>
      <c r="B208" s="16" t="s">
        <v>543</v>
      </c>
      <c r="C208" s="16" t="s">
        <v>542</v>
      </c>
      <c r="D208" s="16" t="s">
        <v>544</v>
      </c>
      <c r="E208" s="15">
        <f t="shared" si="2"/>
        <v>264</v>
      </c>
      <c r="F208" s="15">
        <f t="shared" si="1"/>
        <v>158.4</v>
      </c>
      <c r="G208" s="15">
        <f t="shared" si="1"/>
        <v>95.04</v>
      </c>
      <c r="H208" s="55"/>
      <c r="I208" s="55"/>
      <c r="J208" s="55"/>
      <c r="K208" s="51" t="s">
        <v>567</v>
      </c>
    </row>
    <row r="209" spans="1:11" ht="31.5" x14ac:dyDescent="0.25">
      <c r="A209" s="12">
        <v>203</v>
      </c>
      <c r="B209" s="16" t="s">
        <v>524</v>
      </c>
      <c r="C209" s="16" t="s">
        <v>542</v>
      </c>
      <c r="D209" s="16" t="s">
        <v>545</v>
      </c>
      <c r="E209" s="15">
        <f t="shared" si="2"/>
        <v>264</v>
      </c>
      <c r="F209" s="15">
        <f t="shared" si="1"/>
        <v>158.4</v>
      </c>
      <c r="G209" s="15">
        <f t="shared" si="1"/>
        <v>95.04</v>
      </c>
      <c r="H209" s="55"/>
      <c r="I209" s="55"/>
      <c r="J209" s="55"/>
      <c r="K209" s="51" t="s">
        <v>567</v>
      </c>
    </row>
    <row r="210" spans="1:11" ht="31.5" x14ac:dyDescent="0.25">
      <c r="A210" s="12">
        <v>204</v>
      </c>
      <c r="B210" s="16" t="s">
        <v>524</v>
      </c>
      <c r="C210" s="16" t="s">
        <v>542</v>
      </c>
      <c r="D210" s="16" t="s">
        <v>546</v>
      </c>
      <c r="E210" s="15">
        <f t="shared" si="2"/>
        <v>264</v>
      </c>
      <c r="F210" s="15">
        <f t="shared" si="1"/>
        <v>158.4</v>
      </c>
      <c r="G210" s="15">
        <f t="shared" si="1"/>
        <v>95.04</v>
      </c>
      <c r="H210" s="55"/>
      <c r="I210" s="55"/>
      <c r="J210" s="55"/>
      <c r="K210" s="51" t="s">
        <v>569</v>
      </c>
    </row>
    <row r="211" spans="1:11" ht="31.5" x14ac:dyDescent="0.25">
      <c r="A211" s="12">
        <v>205</v>
      </c>
      <c r="B211" s="16" t="s">
        <v>524</v>
      </c>
      <c r="C211" s="16" t="s">
        <v>547</v>
      </c>
      <c r="D211" s="16" t="s">
        <v>548</v>
      </c>
      <c r="E211" s="15">
        <f t="shared" si="2"/>
        <v>264</v>
      </c>
      <c r="F211" s="15">
        <f t="shared" si="1"/>
        <v>158.4</v>
      </c>
      <c r="G211" s="15">
        <f t="shared" si="1"/>
        <v>95.04</v>
      </c>
      <c r="H211" s="55"/>
      <c r="I211" s="55"/>
      <c r="J211" s="55"/>
      <c r="K211" s="51" t="s">
        <v>567</v>
      </c>
    </row>
    <row r="212" spans="1:11" ht="31.5" x14ac:dyDescent="0.25">
      <c r="A212" s="12">
        <v>206</v>
      </c>
      <c r="B212" s="16" t="s">
        <v>524</v>
      </c>
      <c r="C212" s="16" t="s">
        <v>530</v>
      </c>
      <c r="D212" s="16" t="s">
        <v>549</v>
      </c>
      <c r="E212" s="15">
        <f t="shared" si="2"/>
        <v>264</v>
      </c>
      <c r="F212" s="15">
        <f t="shared" si="1"/>
        <v>158.4</v>
      </c>
      <c r="G212" s="15">
        <f t="shared" si="1"/>
        <v>95.04</v>
      </c>
      <c r="H212" s="55"/>
      <c r="I212" s="55"/>
      <c r="J212" s="55"/>
      <c r="K212" s="51" t="s">
        <v>567</v>
      </c>
    </row>
    <row r="213" spans="1:11" ht="31.5" x14ac:dyDescent="0.25">
      <c r="A213" s="12">
        <v>207</v>
      </c>
      <c r="B213" s="16" t="s">
        <v>550</v>
      </c>
      <c r="C213" s="16" t="s">
        <v>551</v>
      </c>
      <c r="D213" s="16" t="s">
        <v>552</v>
      </c>
      <c r="E213" s="15">
        <f t="shared" si="2"/>
        <v>264</v>
      </c>
      <c r="F213" s="15">
        <f t="shared" si="1"/>
        <v>158.4</v>
      </c>
      <c r="G213" s="15">
        <f t="shared" si="1"/>
        <v>95.04</v>
      </c>
      <c r="H213" s="55"/>
      <c r="I213" s="55"/>
      <c r="J213" s="55"/>
      <c r="K213" s="51" t="s">
        <v>567</v>
      </c>
    </row>
    <row r="214" spans="1:11" ht="31.5" x14ac:dyDescent="0.25">
      <c r="A214" s="12">
        <v>208</v>
      </c>
      <c r="B214" s="16" t="s">
        <v>524</v>
      </c>
      <c r="C214" s="16" t="s">
        <v>553</v>
      </c>
      <c r="D214" s="16" t="s">
        <v>554</v>
      </c>
      <c r="E214" s="15">
        <f t="shared" si="2"/>
        <v>264</v>
      </c>
      <c r="F214" s="15">
        <f t="shared" si="1"/>
        <v>158.4</v>
      </c>
      <c r="G214" s="15">
        <f t="shared" si="1"/>
        <v>95.04</v>
      </c>
      <c r="H214" s="55"/>
      <c r="I214" s="55"/>
      <c r="J214" s="55"/>
      <c r="K214" s="51" t="s">
        <v>567</v>
      </c>
    </row>
    <row r="215" spans="1:11" ht="47.25" x14ac:dyDescent="0.25">
      <c r="A215" s="12">
        <v>209</v>
      </c>
      <c r="B215" s="16" t="s">
        <v>555</v>
      </c>
      <c r="C215" s="16"/>
      <c r="D215" s="16"/>
      <c r="E215" s="15">
        <v>220</v>
      </c>
      <c r="F215" s="15">
        <f t="shared" si="1"/>
        <v>132</v>
      </c>
      <c r="G215" s="15">
        <f t="shared" si="1"/>
        <v>79.2</v>
      </c>
      <c r="H215" s="58">
        <f>E215*2.5</f>
        <v>550</v>
      </c>
      <c r="I215" s="58">
        <v>330</v>
      </c>
      <c r="J215" s="58">
        <v>198</v>
      </c>
      <c r="K215" s="64" t="s">
        <v>570</v>
      </c>
    </row>
    <row r="216" spans="1:11" ht="47.25" x14ac:dyDescent="0.25">
      <c r="A216" s="12">
        <v>210</v>
      </c>
      <c r="B216" s="16" t="s">
        <v>557</v>
      </c>
      <c r="C216" s="39"/>
      <c r="D216" s="39"/>
      <c r="E216" s="44">
        <v>120</v>
      </c>
      <c r="F216" s="39"/>
      <c r="G216" s="37"/>
      <c r="H216" s="57"/>
      <c r="I216" s="57"/>
      <c r="J216" s="57"/>
      <c r="K216" s="64" t="s">
        <v>556</v>
      </c>
    </row>
    <row r="217" spans="1:11" x14ac:dyDescent="0.25">
      <c r="A217" s="65" t="s">
        <v>577</v>
      </c>
      <c r="B217" s="66" t="s">
        <v>578</v>
      </c>
      <c r="C217" s="71"/>
      <c r="D217" s="71"/>
      <c r="E217" s="71"/>
      <c r="F217" s="71"/>
      <c r="G217" s="71"/>
      <c r="H217" s="71"/>
      <c r="I217" s="71"/>
      <c r="J217" s="71"/>
      <c r="K217" s="71"/>
    </row>
    <row r="218" spans="1:11" ht="31.5" x14ac:dyDescent="0.25">
      <c r="A218" s="34">
        <v>1</v>
      </c>
      <c r="B218" s="13" t="s">
        <v>345</v>
      </c>
      <c r="C218" s="13" t="s">
        <v>346</v>
      </c>
      <c r="D218" s="13" t="s">
        <v>347</v>
      </c>
      <c r="E218" s="35">
        <v>4600</v>
      </c>
      <c r="F218" s="35">
        <v>1400</v>
      </c>
      <c r="G218" s="35">
        <v>600</v>
      </c>
      <c r="H218" s="37"/>
      <c r="I218" s="37"/>
      <c r="J218" s="37"/>
      <c r="K218" s="38"/>
    </row>
    <row r="219" spans="1:11" ht="31.5" x14ac:dyDescent="0.25">
      <c r="A219" s="34">
        <v>2</v>
      </c>
      <c r="B219" s="13" t="s">
        <v>345</v>
      </c>
      <c r="C219" s="13" t="s">
        <v>347</v>
      </c>
      <c r="D219" s="13" t="s">
        <v>229</v>
      </c>
      <c r="E219" s="35">
        <v>5000</v>
      </c>
      <c r="F219" s="35">
        <v>1400</v>
      </c>
      <c r="G219" s="35">
        <v>600</v>
      </c>
      <c r="H219" s="37"/>
      <c r="I219" s="37"/>
      <c r="J219" s="37"/>
      <c r="K219" s="38"/>
    </row>
    <row r="220" spans="1:11" ht="31.5" x14ac:dyDescent="0.25">
      <c r="A220" s="34">
        <v>3</v>
      </c>
      <c r="B220" s="13" t="s">
        <v>5</v>
      </c>
      <c r="C220" s="13" t="s">
        <v>47</v>
      </c>
      <c r="D220" s="13" t="s">
        <v>348</v>
      </c>
      <c r="E220" s="35">
        <v>2400</v>
      </c>
      <c r="F220" s="35">
        <v>760</v>
      </c>
      <c r="G220" s="10"/>
      <c r="H220" s="37"/>
      <c r="I220" s="37"/>
      <c r="J220" s="37"/>
      <c r="K220" s="38"/>
    </row>
    <row r="221" spans="1:11" ht="31.5" x14ac:dyDescent="0.25">
      <c r="A221" s="34">
        <v>4</v>
      </c>
      <c r="B221" s="13" t="s">
        <v>5</v>
      </c>
      <c r="C221" s="13" t="s">
        <v>348</v>
      </c>
      <c r="D221" s="13" t="s">
        <v>349</v>
      </c>
      <c r="E221" s="35">
        <v>1100</v>
      </c>
      <c r="F221" s="35">
        <v>510</v>
      </c>
      <c r="G221" s="35">
        <v>360</v>
      </c>
      <c r="H221" s="37"/>
      <c r="I221" s="37"/>
      <c r="J221" s="37"/>
      <c r="K221" s="38"/>
    </row>
    <row r="222" spans="1:11" ht="31.5" x14ac:dyDescent="0.25">
      <c r="A222" s="34">
        <v>5</v>
      </c>
      <c r="B222" s="13" t="s">
        <v>5</v>
      </c>
      <c r="C222" s="13" t="s">
        <v>349</v>
      </c>
      <c r="D222" s="13" t="s">
        <v>350</v>
      </c>
      <c r="E222" s="35">
        <v>1100</v>
      </c>
      <c r="F222" s="35">
        <v>430</v>
      </c>
      <c r="G222" s="35">
        <v>280</v>
      </c>
      <c r="H222" s="37"/>
      <c r="I222" s="37"/>
      <c r="J222" s="37"/>
      <c r="K222" s="38"/>
    </row>
    <row r="223" spans="1:11" ht="31.5" x14ac:dyDescent="0.25">
      <c r="A223" s="34">
        <v>6</v>
      </c>
      <c r="B223" s="13" t="s">
        <v>5</v>
      </c>
      <c r="C223" s="13" t="s">
        <v>351</v>
      </c>
      <c r="D223" s="13" t="s">
        <v>352</v>
      </c>
      <c r="E223" s="35">
        <v>1000</v>
      </c>
      <c r="F223" s="35">
        <v>450</v>
      </c>
      <c r="G223" s="35">
        <v>280</v>
      </c>
      <c r="H223" s="37"/>
      <c r="I223" s="37"/>
      <c r="J223" s="37"/>
      <c r="K223" s="38"/>
    </row>
    <row r="224" spans="1:11" ht="31.5" x14ac:dyDescent="0.25">
      <c r="A224" s="34">
        <v>7</v>
      </c>
      <c r="B224" s="13" t="s">
        <v>3</v>
      </c>
      <c r="C224" s="13" t="s">
        <v>353</v>
      </c>
      <c r="D224" s="13" t="s">
        <v>354</v>
      </c>
      <c r="E224" s="35">
        <v>3200</v>
      </c>
      <c r="F224" s="35">
        <v>990</v>
      </c>
      <c r="G224" s="35">
        <v>510</v>
      </c>
      <c r="H224" s="37"/>
      <c r="I224" s="37"/>
      <c r="J224" s="37"/>
      <c r="K224" s="38"/>
    </row>
    <row r="225" spans="1:11" ht="31.5" x14ac:dyDescent="0.25">
      <c r="A225" s="34">
        <v>8</v>
      </c>
      <c r="B225" s="13" t="s">
        <v>3</v>
      </c>
      <c r="C225" s="13" t="s">
        <v>355</v>
      </c>
      <c r="D225" s="13" t="s">
        <v>346</v>
      </c>
      <c r="E225" s="35">
        <v>3600</v>
      </c>
      <c r="F225" s="35">
        <v>990</v>
      </c>
      <c r="G225" s="35">
        <v>600</v>
      </c>
      <c r="H225" s="37"/>
      <c r="I225" s="37"/>
      <c r="J225" s="37"/>
      <c r="K225" s="38"/>
    </row>
    <row r="226" spans="1:11" ht="31.5" x14ac:dyDescent="0.25">
      <c r="A226" s="34">
        <v>9</v>
      </c>
      <c r="B226" s="16" t="s">
        <v>3</v>
      </c>
      <c r="C226" s="16" t="s">
        <v>356</v>
      </c>
      <c r="D226" s="16" t="s">
        <v>357</v>
      </c>
      <c r="E226" s="15">
        <v>1060</v>
      </c>
      <c r="F226" s="15">
        <v>680</v>
      </c>
      <c r="G226" s="15">
        <v>380</v>
      </c>
      <c r="H226" s="37"/>
      <c r="I226" s="37"/>
      <c r="J226" s="37"/>
      <c r="K226" s="38"/>
    </row>
    <row r="227" spans="1:11" ht="31.5" x14ac:dyDescent="0.25">
      <c r="A227" s="34">
        <v>10</v>
      </c>
      <c r="B227" s="13" t="s">
        <v>8</v>
      </c>
      <c r="C227" s="13" t="s">
        <v>356</v>
      </c>
      <c r="D227" s="13" t="s">
        <v>346</v>
      </c>
      <c r="E227" s="35">
        <v>3200</v>
      </c>
      <c r="F227" s="35">
        <v>1040</v>
      </c>
      <c r="G227" s="35">
        <v>680</v>
      </c>
      <c r="H227" s="37"/>
      <c r="I227" s="37"/>
      <c r="J227" s="37"/>
      <c r="K227" s="38"/>
    </row>
    <row r="228" spans="1:11" ht="31.5" x14ac:dyDescent="0.25">
      <c r="A228" s="34">
        <v>11</v>
      </c>
      <c r="B228" s="13" t="s">
        <v>358</v>
      </c>
      <c r="C228" s="13" t="s">
        <v>356</v>
      </c>
      <c r="D228" s="13" t="s">
        <v>359</v>
      </c>
      <c r="E228" s="35">
        <v>1900</v>
      </c>
      <c r="F228" s="35">
        <v>600</v>
      </c>
      <c r="G228" s="35">
        <v>360</v>
      </c>
      <c r="H228" s="37"/>
      <c r="I228" s="37"/>
      <c r="J228" s="37"/>
      <c r="K228" s="38"/>
    </row>
    <row r="229" spans="1:11" ht="31.5" x14ac:dyDescent="0.25">
      <c r="A229" s="34">
        <v>12</v>
      </c>
      <c r="B229" s="13" t="s">
        <v>360</v>
      </c>
      <c r="C229" s="13" t="s">
        <v>348</v>
      </c>
      <c r="D229" s="13" t="s">
        <v>346</v>
      </c>
      <c r="E229" s="35">
        <v>1900</v>
      </c>
      <c r="F229" s="35">
        <v>600</v>
      </c>
      <c r="G229" s="35">
        <v>280</v>
      </c>
      <c r="H229" s="37"/>
      <c r="I229" s="37"/>
      <c r="J229" s="37"/>
      <c r="K229" s="38"/>
    </row>
    <row r="230" spans="1:11" ht="31.5" x14ac:dyDescent="0.25">
      <c r="A230" s="34">
        <v>13</v>
      </c>
      <c r="B230" s="13" t="s">
        <v>361</v>
      </c>
      <c r="C230" s="13" t="s">
        <v>348</v>
      </c>
      <c r="D230" s="13" t="s">
        <v>356</v>
      </c>
      <c r="E230" s="35">
        <v>1900</v>
      </c>
      <c r="F230" s="35"/>
      <c r="G230" s="35"/>
      <c r="H230" s="37"/>
      <c r="I230" s="37"/>
      <c r="J230" s="37"/>
      <c r="K230" s="38"/>
    </row>
    <row r="231" spans="1:11" ht="31.5" x14ac:dyDescent="0.25">
      <c r="A231" s="34">
        <v>14</v>
      </c>
      <c r="B231" s="13" t="s">
        <v>362</v>
      </c>
      <c r="C231" s="13" t="s">
        <v>356</v>
      </c>
      <c r="D231" s="13" t="s">
        <v>161</v>
      </c>
      <c r="E231" s="35">
        <v>1700</v>
      </c>
      <c r="F231" s="35"/>
      <c r="G231" s="35"/>
      <c r="H231" s="37"/>
      <c r="I231" s="37"/>
      <c r="J231" s="37"/>
      <c r="K231" s="38"/>
    </row>
    <row r="232" spans="1:11" ht="31.5" x14ac:dyDescent="0.25">
      <c r="A232" s="34">
        <v>15</v>
      </c>
      <c r="B232" s="13" t="s">
        <v>363</v>
      </c>
      <c r="C232" s="13" t="s">
        <v>364</v>
      </c>
      <c r="D232" s="13" t="s">
        <v>356</v>
      </c>
      <c r="E232" s="35">
        <v>1900</v>
      </c>
      <c r="F232" s="35">
        <v>710</v>
      </c>
      <c r="G232" s="35">
        <v>390</v>
      </c>
      <c r="H232" s="37"/>
      <c r="I232" s="37"/>
      <c r="J232" s="37"/>
      <c r="K232" s="38"/>
    </row>
    <row r="233" spans="1:11" ht="31.5" x14ac:dyDescent="0.25">
      <c r="A233" s="34">
        <v>16</v>
      </c>
      <c r="B233" s="13" t="s">
        <v>365</v>
      </c>
      <c r="C233" s="13" t="s">
        <v>37</v>
      </c>
      <c r="D233" s="13" t="s">
        <v>366</v>
      </c>
      <c r="E233" s="35">
        <v>6900</v>
      </c>
      <c r="F233" s="35">
        <v>1500</v>
      </c>
      <c r="G233" s="35">
        <v>660</v>
      </c>
      <c r="H233" s="37"/>
      <c r="I233" s="37"/>
      <c r="J233" s="37"/>
      <c r="K233" s="38"/>
    </row>
    <row r="234" spans="1:11" ht="31.5" x14ac:dyDescent="0.25">
      <c r="A234" s="34">
        <v>17</v>
      </c>
      <c r="B234" s="13" t="s">
        <v>365</v>
      </c>
      <c r="C234" s="13" t="s">
        <v>366</v>
      </c>
      <c r="D234" s="13" t="s">
        <v>367</v>
      </c>
      <c r="E234" s="35">
        <v>9100</v>
      </c>
      <c r="F234" s="35">
        <v>1700</v>
      </c>
      <c r="G234" s="35">
        <v>890</v>
      </c>
      <c r="H234" s="37"/>
      <c r="I234" s="37"/>
      <c r="J234" s="37"/>
      <c r="K234" s="38"/>
    </row>
    <row r="235" spans="1:11" ht="31.5" x14ac:dyDescent="0.25">
      <c r="A235" s="34">
        <v>18</v>
      </c>
      <c r="B235" s="13" t="s">
        <v>365</v>
      </c>
      <c r="C235" s="13" t="s">
        <v>368</v>
      </c>
      <c r="D235" s="13" t="s">
        <v>369</v>
      </c>
      <c r="E235" s="35">
        <v>6900</v>
      </c>
      <c r="F235" s="35">
        <v>1500</v>
      </c>
      <c r="G235" s="35">
        <v>660</v>
      </c>
      <c r="H235" s="37"/>
      <c r="I235" s="37"/>
      <c r="J235" s="37"/>
      <c r="K235" s="38"/>
    </row>
    <row r="236" spans="1:11" ht="31.5" x14ac:dyDescent="0.25">
      <c r="A236" s="34">
        <v>19</v>
      </c>
      <c r="B236" s="13" t="s">
        <v>365</v>
      </c>
      <c r="C236" s="13" t="s">
        <v>369</v>
      </c>
      <c r="D236" s="13" t="s">
        <v>346</v>
      </c>
      <c r="E236" s="35">
        <v>5400</v>
      </c>
      <c r="F236" s="35">
        <v>1140</v>
      </c>
      <c r="G236" s="35">
        <v>630</v>
      </c>
      <c r="H236" s="37"/>
      <c r="I236" s="37"/>
      <c r="J236" s="37"/>
      <c r="K236" s="38"/>
    </row>
    <row r="237" spans="1:11" ht="31.5" x14ac:dyDescent="0.25">
      <c r="A237" s="34">
        <v>20</v>
      </c>
      <c r="B237" s="13" t="s">
        <v>365</v>
      </c>
      <c r="C237" s="13" t="s">
        <v>346</v>
      </c>
      <c r="D237" s="13" t="s">
        <v>370</v>
      </c>
      <c r="E237" s="35">
        <v>4600</v>
      </c>
      <c r="F237" s="35">
        <v>1140</v>
      </c>
      <c r="G237" s="35">
        <v>630</v>
      </c>
      <c r="H237" s="37"/>
      <c r="I237" s="37"/>
      <c r="J237" s="37"/>
      <c r="K237" s="38"/>
    </row>
    <row r="238" spans="1:11" ht="31.5" x14ac:dyDescent="0.25">
      <c r="A238" s="34">
        <v>21</v>
      </c>
      <c r="B238" s="13" t="s">
        <v>371</v>
      </c>
      <c r="C238" s="13" t="s">
        <v>47</v>
      </c>
      <c r="D238" s="13" t="s">
        <v>372</v>
      </c>
      <c r="E238" s="35">
        <v>700</v>
      </c>
      <c r="F238" s="35">
        <v>450</v>
      </c>
      <c r="G238" s="35">
        <v>380</v>
      </c>
      <c r="H238" s="37"/>
      <c r="I238" s="37"/>
      <c r="J238" s="37"/>
      <c r="K238" s="38"/>
    </row>
    <row r="239" spans="1:11" ht="31.5" x14ac:dyDescent="0.25">
      <c r="A239" s="34">
        <v>22</v>
      </c>
      <c r="B239" s="13" t="s">
        <v>373</v>
      </c>
      <c r="C239" s="13" t="s">
        <v>47</v>
      </c>
      <c r="D239" s="13" t="s">
        <v>374</v>
      </c>
      <c r="E239" s="35">
        <v>1100</v>
      </c>
      <c r="F239" s="35">
        <v>490</v>
      </c>
      <c r="G239" s="35">
        <v>360</v>
      </c>
      <c r="H239" s="37"/>
      <c r="I239" s="37"/>
      <c r="J239" s="37"/>
      <c r="K239" s="38"/>
    </row>
    <row r="240" spans="1:11" ht="31.5" x14ac:dyDescent="0.25">
      <c r="A240" s="34">
        <v>23</v>
      </c>
      <c r="B240" s="13" t="s">
        <v>375</v>
      </c>
      <c r="C240" s="13" t="s">
        <v>47</v>
      </c>
      <c r="D240" s="13" t="s">
        <v>376</v>
      </c>
      <c r="E240" s="35">
        <v>850</v>
      </c>
      <c r="F240" s="35">
        <v>410</v>
      </c>
      <c r="G240" s="35">
        <v>280</v>
      </c>
      <c r="H240" s="37"/>
      <c r="I240" s="37"/>
      <c r="J240" s="37"/>
      <c r="K240" s="38"/>
    </row>
    <row r="241" spans="1:11" ht="31.5" x14ac:dyDescent="0.25">
      <c r="A241" s="34">
        <v>24</v>
      </c>
      <c r="B241" s="13" t="s">
        <v>377</v>
      </c>
      <c r="C241" s="13" t="s">
        <v>47</v>
      </c>
      <c r="D241" s="13" t="s">
        <v>378</v>
      </c>
      <c r="E241" s="35">
        <v>710</v>
      </c>
      <c r="F241" s="35">
        <v>360</v>
      </c>
      <c r="G241" s="35">
        <v>280</v>
      </c>
      <c r="H241" s="37"/>
      <c r="I241" s="37"/>
      <c r="J241" s="37"/>
      <c r="K241" s="38"/>
    </row>
    <row r="242" spans="1:11" ht="31.5" x14ac:dyDescent="0.25">
      <c r="A242" s="34">
        <v>25</v>
      </c>
      <c r="B242" s="13" t="s">
        <v>10</v>
      </c>
      <c r="C242" s="13" t="s">
        <v>370</v>
      </c>
      <c r="D242" s="13" t="s">
        <v>379</v>
      </c>
      <c r="E242" s="35">
        <v>3200</v>
      </c>
      <c r="F242" s="35">
        <v>990</v>
      </c>
      <c r="G242" s="35">
        <v>530</v>
      </c>
      <c r="H242" s="37"/>
      <c r="I242" s="37"/>
      <c r="J242" s="37"/>
      <c r="K242" s="38"/>
    </row>
    <row r="243" spans="1:11" ht="31.5" x14ac:dyDescent="0.25">
      <c r="A243" s="34">
        <v>26</v>
      </c>
      <c r="B243" s="13" t="s">
        <v>10</v>
      </c>
      <c r="C243" s="13" t="s">
        <v>379</v>
      </c>
      <c r="D243" s="13" t="s">
        <v>380</v>
      </c>
      <c r="E243" s="35">
        <v>2800</v>
      </c>
      <c r="F243" s="35">
        <v>990</v>
      </c>
      <c r="G243" s="35">
        <v>530</v>
      </c>
      <c r="H243" s="37"/>
      <c r="I243" s="37"/>
      <c r="J243" s="37"/>
      <c r="K243" s="38"/>
    </row>
    <row r="244" spans="1:11" ht="31.5" x14ac:dyDescent="0.25">
      <c r="A244" s="34">
        <v>27</v>
      </c>
      <c r="B244" s="16" t="s">
        <v>10</v>
      </c>
      <c r="C244" s="16" t="s">
        <v>381</v>
      </c>
      <c r="D244" s="16" t="s">
        <v>348</v>
      </c>
      <c r="E244" s="15">
        <v>1230</v>
      </c>
      <c r="F244" s="15">
        <v>890</v>
      </c>
      <c r="G244" s="15">
        <v>400</v>
      </c>
      <c r="H244" s="37"/>
      <c r="I244" s="37"/>
      <c r="J244" s="37"/>
      <c r="K244" s="38"/>
    </row>
    <row r="245" spans="1:11" ht="31.5" x14ac:dyDescent="0.25">
      <c r="A245" s="34">
        <v>28</v>
      </c>
      <c r="B245" s="13" t="s">
        <v>382</v>
      </c>
      <c r="C245" s="13" t="s">
        <v>383</v>
      </c>
      <c r="D245" s="13" t="s">
        <v>384</v>
      </c>
      <c r="E245" s="35">
        <v>3300</v>
      </c>
      <c r="F245" s="35">
        <v>1650</v>
      </c>
      <c r="G245" s="35">
        <v>990</v>
      </c>
      <c r="H245" s="37"/>
      <c r="I245" s="37"/>
      <c r="J245" s="37"/>
      <c r="K245" s="38"/>
    </row>
    <row r="246" spans="1:11" ht="31.5" x14ac:dyDescent="0.25">
      <c r="A246" s="34">
        <v>29</v>
      </c>
      <c r="B246" s="13" t="s">
        <v>385</v>
      </c>
      <c r="C246" s="13" t="s">
        <v>47</v>
      </c>
      <c r="D246" s="13" t="s">
        <v>386</v>
      </c>
      <c r="E246" s="35">
        <v>2700</v>
      </c>
      <c r="F246" s="35">
        <v>1040</v>
      </c>
      <c r="G246" s="35">
        <v>650</v>
      </c>
      <c r="H246" s="37"/>
      <c r="I246" s="37"/>
      <c r="J246" s="37"/>
      <c r="K246" s="38"/>
    </row>
    <row r="247" spans="1:11" ht="31.5" x14ac:dyDescent="0.25">
      <c r="A247" s="34">
        <v>30</v>
      </c>
      <c r="B247" s="13" t="s">
        <v>387</v>
      </c>
      <c r="C247" s="13" t="s">
        <v>47</v>
      </c>
      <c r="D247" s="13" t="s">
        <v>347</v>
      </c>
      <c r="E247" s="35">
        <v>3300</v>
      </c>
      <c r="F247" s="35">
        <v>990</v>
      </c>
      <c r="G247" s="35">
        <v>610</v>
      </c>
      <c r="H247" s="37"/>
      <c r="I247" s="37"/>
      <c r="J247" s="37"/>
      <c r="K247" s="38"/>
    </row>
    <row r="248" spans="1:11" ht="31.5" x14ac:dyDescent="0.25">
      <c r="A248" s="34">
        <v>31</v>
      </c>
      <c r="B248" s="13" t="s">
        <v>388</v>
      </c>
      <c r="C248" s="13" t="s">
        <v>347</v>
      </c>
      <c r="D248" s="13" t="s">
        <v>389</v>
      </c>
      <c r="E248" s="35">
        <v>1100</v>
      </c>
      <c r="F248" s="35">
        <v>490</v>
      </c>
      <c r="G248" s="35">
        <v>360</v>
      </c>
      <c r="H248" s="37"/>
      <c r="I248" s="37"/>
      <c r="J248" s="37"/>
      <c r="K248" s="38"/>
    </row>
    <row r="249" spans="1:11" ht="31.5" x14ac:dyDescent="0.25">
      <c r="A249" s="34">
        <v>32</v>
      </c>
      <c r="B249" s="13" t="s">
        <v>390</v>
      </c>
      <c r="C249" s="13" t="s">
        <v>347</v>
      </c>
      <c r="D249" s="13" t="s">
        <v>391</v>
      </c>
      <c r="E249" s="35">
        <v>1900</v>
      </c>
      <c r="F249" s="35">
        <v>600</v>
      </c>
      <c r="G249" s="35">
        <v>360</v>
      </c>
      <c r="H249" s="37"/>
      <c r="I249" s="37"/>
      <c r="J249" s="37"/>
      <c r="K249" s="38"/>
    </row>
    <row r="250" spans="1:11" ht="31.5" x14ac:dyDescent="0.25">
      <c r="A250" s="34">
        <v>33</v>
      </c>
      <c r="B250" s="13" t="s">
        <v>392</v>
      </c>
      <c r="C250" s="13" t="s">
        <v>366</v>
      </c>
      <c r="D250" s="13" t="s">
        <v>393</v>
      </c>
      <c r="E250" s="35">
        <v>1900</v>
      </c>
      <c r="F250" s="35"/>
      <c r="G250" s="35"/>
      <c r="H250" s="37"/>
      <c r="I250" s="37"/>
      <c r="J250" s="37"/>
      <c r="K250" s="38"/>
    </row>
    <row r="251" spans="1:11" ht="31.5" x14ac:dyDescent="0.25">
      <c r="A251" s="34">
        <v>34</v>
      </c>
      <c r="B251" s="13" t="s">
        <v>393</v>
      </c>
      <c r="C251" s="13" t="s">
        <v>394</v>
      </c>
      <c r="D251" s="13" t="s">
        <v>390</v>
      </c>
      <c r="E251" s="35">
        <v>1900</v>
      </c>
      <c r="F251" s="35">
        <v>600</v>
      </c>
      <c r="G251" s="35">
        <v>360</v>
      </c>
      <c r="H251" s="37"/>
      <c r="I251" s="37"/>
      <c r="J251" s="37"/>
      <c r="K251" s="38"/>
    </row>
    <row r="252" spans="1:11" ht="31.5" x14ac:dyDescent="0.25">
      <c r="A252" s="34">
        <v>35</v>
      </c>
      <c r="B252" s="13" t="s">
        <v>395</v>
      </c>
      <c r="C252" s="13" t="s">
        <v>366</v>
      </c>
      <c r="D252" s="13" t="s">
        <v>392</v>
      </c>
      <c r="E252" s="35">
        <v>1900</v>
      </c>
      <c r="F252" s="35">
        <v>600</v>
      </c>
      <c r="G252" s="35">
        <v>360</v>
      </c>
      <c r="H252" s="37"/>
      <c r="I252" s="37"/>
      <c r="J252" s="37"/>
      <c r="K252" s="38"/>
    </row>
    <row r="253" spans="1:11" ht="31.5" x14ac:dyDescent="0.25">
      <c r="A253" s="34">
        <v>36</v>
      </c>
      <c r="B253" s="13" t="s">
        <v>396</v>
      </c>
      <c r="C253" s="13" t="s">
        <v>259</v>
      </c>
      <c r="D253" s="13" t="s">
        <v>397</v>
      </c>
      <c r="E253" s="35">
        <v>1600</v>
      </c>
      <c r="F253" s="35">
        <v>740</v>
      </c>
      <c r="G253" s="35">
        <v>270</v>
      </c>
      <c r="H253" s="37"/>
      <c r="I253" s="37"/>
      <c r="J253" s="37"/>
      <c r="K253" s="38"/>
    </row>
    <row r="254" spans="1:11" ht="31.5" x14ac:dyDescent="0.25">
      <c r="A254" s="34">
        <v>37</v>
      </c>
      <c r="B254" s="13" t="s">
        <v>396</v>
      </c>
      <c r="C254" s="13" t="s">
        <v>366</v>
      </c>
      <c r="D254" s="13" t="s">
        <v>229</v>
      </c>
      <c r="E254" s="35">
        <v>1900</v>
      </c>
      <c r="F254" s="14">
        <v>950</v>
      </c>
      <c r="G254" s="35"/>
      <c r="H254" s="37"/>
      <c r="I254" s="37"/>
      <c r="J254" s="37"/>
      <c r="K254" s="38"/>
    </row>
    <row r="255" spans="1:11" ht="31.5" x14ac:dyDescent="0.25">
      <c r="A255" s="34">
        <v>38</v>
      </c>
      <c r="B255" s="13" t="s">
        <v>398</v>
      </c>
      <c r="C255" s="13" t="s">
        <v>259</v>
      </c>
      <c r="D255" s="13" t="s">
        <v>394</v>
      </c>
      <c r="E255" s="35">
        <v>2200</v>
      </c>
      <c r="F255" s="35"/>
      <c r="G255" s="35"/>
      <c r="H255" s="37"/>
      <c r="I255" s="37"/>
      <c r="J255" s="37"/>
      <c r="K255" s="38"/>
    </row>
    <row r="256" spans="1:11" ht="31.5" x14ac:dyDescent="0.25">
      <c r="A256" s="34">
        <v>39</v>
      </c>
      <c r="B256" s="13" t="s">
        <v>257</v>
      </c>
      <c r="C256" s="13" t="s">
        <v>347</v>
      </c>
      <c r="D256" s="13" t="s">
        <v>397</v>
      </c>
      <c r="E256" s="35">
        <v>2700</v>
      </c>
      <c r="F256" s="35"/>
      <c r="G256" s="35"/>
      <c r="H256" s="37"/>
      <c r="I256" s="37"/>
      <c r="J256" s="37"/>
      <c r="K256" s="38"/>
    </row>
    <row r="257" spans="1:11" ht="75" x14ac:dyDescent="0.25">
      <c r="A257" s="34">
        <v>40</v>
      </c>
      <c r="B257" s="13" t="s">
        <v>257</v>
      </c>
      <c r="C257" s="13" t="s">
        <v>397</v>
      </c>
      <c r="D257" s="13" t="s">
        <v>229</v>
      </c>
      <c r="E257" s="35">
        <v>2200</v>
      </c>
      <c r="F257" s="35"/>
      <c r="G257" s="35"/>
      <c r="H257" s="58">
        <f>E257*1.1</f>
        <v>2420</v>
      </c>
      <c r="I257" s="57"/>
      <c r="J257" s="57"/>
      <c r="K257" s="56" t="s">
        <v>571</v>
      </c>
    </row>
    <row r="258" spans="1:11" ht="31.5" x14ac:dyDescent="0.25">
      <c r="A258" s="34">
        <v>41</v>
      </c>
      <c r="B258" s="13" t="s">
        <v>399</v>
      </c>
      <c r="C258" s="13" t="s">
        <v>383</v>
      </c>
      <c r="D258" s="13" t="s">
        <v>47</v>
      </c>
      <c r="E258" s="35">
        <v>2600</v>
      </c>
      <c r="F258" s="35">
        <v>1000</v>
      </c>
      <c r="G258" s="35"/>
      <c r="H258" s="37"/>
      <c r="I258" s="37"/>
      <c r="J258" s="37"/>
      <c r="K258" s="38"/>
    </row>
    <row r="259" spans="1:11" ht="31.5" x14ac:dyDescent="0.25">
      <c r="A259" s="34">
        <v>42</v>
      </c>
      <c r="B259" s="13" t="s">
        <v>400</v>
      </c>
      <c r="C259" s="13" t="s">
        <v>259</v>
      </c>
      <c r="D259" s="13" t="s">
        <v>401</v>
      </c>
      <c r="E259" s="35">
        <v>1900</v>
      </c>
      <c r="F259" s="35"/>
      <c r="G259" s="35"/>
      <c r="H259" s="37"/>
      <c r="I259" s="37"/>
      <c r="J259" s="37"/>
      <c r="K259" s="38"/>
    </row>
    <row r="260" spans="1:11" ht="31.5" x14ac:dyDescent="0.25">
      <c r="A260" s="34">
        <v>43</v>
      </c>
      <c r="B260" s="13" t="s">
        <v>402</v>
      </c>
      <c r="C260" s="13" t="s">
        <v>259</v>
      </c>
      <c r="D260" s="13" t="s">
        <v>394</v>
      </c>
      <c r="E260" s="35">
        <v>1900</v>
      </c>
      <c r="F260" s="35"/>
      <c r="G260" s="35"/>
      <c r="H260" s="37"/>
      <c r="I260" s="37"/>
      <c r="J260" s="37"/>
      <c r="K260" s="38"/>
    </row>
    <row r="261" spans="1:11" ht="31.5" x14ac:dyDescent="0.25">
      <c r="A261" s="34">
        <v>44</v>
      </c>
      <c r="B261" s="13" t="s">
        <v>403</v>
      </c>
      <c r="C261" s="13" t="s">
        <v>259</v>
      </c>
      <c r="D261" s="13" t="s">
        <v>394</v>
      </c>
      <c r="E261" s="14">
        <v>1900</v>
      </c>
      <c r="F261" s="35"/>
      <c r="G261" s="35"/>
      <c r="H261" s="37"/>
      <c r="I261" s="37"/>
      <c r="J261" s="37"/>
      <c r="K261" s="38"/>
    </row>
    <row r="262" spans="1:11" ht="31.5" x14ac:dyDescent="0.25">
      <c r="A262" s="34">
        <v>45</v>
      </c>
      <c r="B262" s="13" t="s">
        <v>404</v>
      </c>
      <c r="C262" s="13" t="s">
        <v>405</v>
      </c>
      <c r="D262" s="13" t="s">
        <v>406</v>
      </c>
      <c r="E262" s="35">
        <v>1900</v>
      </c>
      <c r="F262" s="35"/>
      <c r="G262" s="35"/>
      <c r="H262" s="37"/>
      <c r="I262" s="37"/>
      <c r="J262" s="37"/>
      <c r="K262" s="38"/>
    </row>
    <row r="263" spans="1:11" ht="31.5" x14ac:dyDescent="0.25">
      <c r="A263" s="34">
        <v>46</v>
      </c>
      <c r="B263" s="13" t="s">
        <v>407</v>
      </c>
      <c r="C263" s="13" t="s">
        <v>408</v>
      </c>
      <c r="D263" s="13" t="s">
        <v>409</v>
      </c>
      <c r="E263" s="35">
        <v>1900</v>
      </c>
      <c r="F263" s="35"/>
      <c r="G263" s="35"/>
      <c r="H263" s="37"/>
      <c r="I263" s="37"/>
      <c r="J263" s="37"/>
      <c r="K263" s="38"/>
    </row>
    <row r="264" spans="1:11" ht="31.5" x14ac:dyDescent="0.25">
      <c r="A264" s="34">
        <v>47</v>
      </c>
      <c r="B264" s="13" t="s">
        <v>410</v>
      </c>
      <c r="C264" s="13" t="s">
        <v>259</v>
      </c>
      <c r="D264" s="13" t="s">
        <v>235</v>
      </c>
      <c r="E264" s="35">
        <v>2000</v>
      </c>
      <c r="F264" s="35"/>
      <c r="G264" s="35"/>
      <c r="H264" s="37"/>
      <c r="I264" s="37"/>
      <c r="J264" s="37"/>
      <c r="K264" s="38"/>
    </row>
    <row r="265" spans="1:11" ht="31.5" x14ac:dyDescent="0.25">
      <c r="A265" s="34">
        <v>48</v>
      </c>
      <c r="B265" s="13" t="s">
        <v>411</v>
      </c>
      <c r="C265" s="13" t="s">
        <v>383</v>
      </c>
      <c r="D265" s="13" t="s">
        <v>394</v>
      </c>
      <c r="E265" s="35">
        <v>1900</v>
      </c>
      <c r="F265" s="35"/>
      <c r="G265" s="35"/>
      <c r="H265" s="37"/>
      <c r="I265" s="37"/>
      <c r="J265" s="37"/>
      <c r="K265" s="38"/>
    </row>
    <row r="266" spans="1:11" ht="31.5" x14ac:dyDescent="0.25">
      <c r="A266" s="34">
        <v>49</v>
      </c>
      <c r="B266" s="13" t="s">
        <v>401</v>
      </c>
      <c r="C266" s="13" t="s">
        <v>235</v>
      </c>
      <c r="D266" s="13" t="s">
        <v>366</v>
      </c>
      <c r="E266" s="35">
        <v>1600</v>
      </c>
      <c r="F266" s="35"/>
      <c r="G266" s="35"/>
      <c r="H266" s="37"/>
      <c r="I266" s="37"/>
      <c r="J266" s="37"/>
      <c r="K266" s="38"/>
    </row>
    <row r="267" spans="1:11" ht="31.5" x14ac:dyDescent="0.25">
      <c r="A267" s="34">
        <v>50</v>
      </c>
      <c r="B267" s="13" t="s">
        <v>412</v>
      </c>
      <c r="C267" s="13" t="s">
        <v>413</v>
      </c>
      <c r="D267" s="13" t="s">
        <v>414</v>
      </c>
      <c r="E267" s="35">
        <v>1600</v>
      </c>
      <c r="F267" s="35"/>
      <c r="G267" s="35"/>
      <c r="H267" s="37"/>
      <c r="I267" s="37"/>
      <c r="J267" s="37"/>
      <c r="K267" s="38"/>
    </row>
    <row r="268" spans="1:11" ht="31.5" x14ac:dyDescent="0.25">
      <c r="A268" s="34">
        <v>51</v>
      </c>
      <c r="B268" s="13" t="s">
        <v>415</v>
      </c>
      <c r="C268" s="13" t="s">
        <v>346</v>
      </c>
      <c r="D268" s="13" t="s">
        <v>383</v>
      </c>
      <c r="E268" s="35">
        <v>750</v>
      </c>
      <c r="F268" s="35">
        <v>410</v>
      </c>
      <c r="G268" s="35">
        <v>280</v>
      </c>
      <c r="H268" s="37"/>
      <c r="I268" s="37"/>
      <c r="J268" s="37"/>
      <c r="K268" s="38"/>
    </row>
    <row r="269" spans="1:11" ht="31.5" x14ac:dyDescent="0.25">
      <c r="A269" s="34">
        <v>52</v>
      </c>
      <c r="B269" s="13" t="s">
        <v>416</v>
      </c>
      <c r="C269" s="13" t="s">
        <v>417</v>
      </c>
      <c r="D269" s="13" t="s">
        <v>418</v>
      </c>
      <c r="E269" s="35">
        <v>1300</v>
      </c>
      <c r="F269" s="35">
        <v>600</v>
      </c>
      <c r="G269" s="35">
        <v>280</v>
      </c>
      <c r="H269" s="37"/>
      <c r="I269" s="37"/>
      <c r="J269" s="37"/>
      <c r="K269" s="38"/>
    </row>
    <row r="270" spans="1:11" ht="31.5" x14ac:dyDescent="0.25">
      <c r="A270" s="34">
        <v>53</v>
      </c>
      <c r="B270" s="13" t="s">
        <v>419</v>
      </c>
      <c r="C270" s="13" t="s">
        <v>420</v>
      </c>
      <c r="D270" s="13" t="s">
        <v>421</v>
      </c>
      <c r="E270" s="35">
        <v>1100</v>
      </c>
      <c r="F270" s="35">
        <v>540</v>
      </c>
      <c r="G270" s="35">
        <v>380</v>
      </c>
      <c r="H270" s="37"/>
      <c r="I270" s="37"/>
      <c r="J270" s="37"/>
      <c r="K270" s="38"/>
    </row>
    <row r="271" spans="1:11" ht="47.25" x14ac:dyDescent="0.25">
      <c r="A271" s="34">
        <v>54</v>
      </c>
      <c r="B271" s="13" t="s">
        <v>422</v>
      </c>
      <c r="C271" s="13" t="s">
        <v>348</v>
      </c>
      <c r="D271" s="13" t="s">
        <v>423</v>
      </c>
      <c r="E271" s="35">
        <v>1300</v>
      </c>
      <c r="F271" s="35">
        <v>750</v>
      </c>
      <c r="G271" s="35">
        <v>490</v>
      </c>
      <c r="H271" s="37"/>
      <c r="I271" s="37"/>
      <c r="J271" s="37"/>
      <c r="K271" s="38"/>
    </row>
    <row r="272" spans="1:11" ht="31.5" x14ac:dyDescent="0.25">
      <c r="A272" s="34">
        <v>55</v>
      </c>
      <c r="B272" s="13" t="s">
        <v>424</v>
      </c>
      <c r="C272" s="13" t="s">
        <v>425</v>
      </c>
      <c r="D272" s="13" t="s">
        <v>348</v>
      </c>
      <c r="E272" s="35">
        <v>1100</v>
      </c>
      <c r="F272" s="35"/>
      <c r="G272" s="35"/>
      <c r="H272" s="37"/>
      <c r="I272" s="37"/>
      <c r="J272" s="37"/>
      <c r="K272" s="38"/>
    </row>
    <row r="273" spans="1:11" ht="31.5" x14ac:dyDescent="0.25">
      <c r="A273" s="34">
        <v>56</v>
      </c>
      <c r="B273" s="13" t="s">
        <v>426</v>
      </c>
      <c r="C273" s="13" t="s">
        <v>425</v>
      </c>
      <c r="D273" s="13" t="s">
        <v>427</v>
      </c>
      <c r="E273" s="35">
        <v>1100</v>
      </c>
      <c r="F273" s="35"/>
      <c r="G273" s="35"/>
      <c r="H273" s="37"/>
      <c r="I273" s="37"/>
      <c r="J273" s="37"/>
      <c r="K273" s="38"/>
    </row>
    <row r="274" spans="1:11" ht="31.5" x14ac:dyDescent="0.25">
      <c r="A274" s="34">
        <v>57</v>
      </c>
      <c r="B274" s="13" t="s">
        <v>428</v>
      </c>
      <c r="C274" s="13" t="s">
        <v>348</v>
      </c>
      <c r="D274" s="13" t="s">
        <v>429</v>
      </c>
      <c r="E274" s="35">
        <v>1100</v>
      </c>
      <c r="F274" s="35"/>
      <c r="G274" s="35"/>
      <c r="H274" s="37"/>
      <c r="I274" s="37"/>
      <c r="J274" s="37"/>
      <c r="K274" s="38"/>
    </row>
    <row r="275" spans="1:11" ht="31.5" x14ac:dyDescent="0.25">
      <c r="A275" s="34">
        <v>58</v>
      </c>
      <c r="B275" s="13" t="s">
        <v>430</v>
      </c>
      <c r="C275" s="13" t="s">
        <v>431</v>
      </c>
      <c r="D275" s="13" t="s">
        <v>432</v>
      </c>
      <c r="E275" s="35">
        <v>1900</v>
      </c>
      <c r="F275" s="35"/>
      <c r="G275" s="35"/>
      <c r="H275" s="37"/>
      <c r="I275" s="37"/>
      <c r="J275" s="37"/>
      <c r="K275" s="38"/>
    </row>
    <row r="276" spans="1:11" ht="31.5" x14ac:dyDescent="0.25">
      <c r="A276" s="34">
        <v>59</v>
      </c>
      <c r="B276" s="13" t="s">
        <v>433</v>
      </c>
      <c r="C276" s="13" t="s">
        <v>431</v>
      </c>
      <c r="D276" s="13" t="s">
        <v>432</v>
      </c>
      <c r="E276" s="35">
        <v>1100</v>
      </c>
      <c r="F276" s="35"/>
      <c r="G276" s="35"/>
      <c r="H276" s="37"/>
      <c r="I276" s="37"/>
      <c r="J276" s="37"/>
      <c r="K276" s="38"/>
    </row>
    <row r="277" spans="1:11" ht="31.5" x14ac:dyDescent="0.25">
      <c r="A277" s="34">
        <v>60</v>
      </c>
      <c r="B277" s="13" t="s">
        <v>434</v>
      </c>
      <c r="C277" s="13" t="s">
        <v>435</v>
      </c>
      <c r="D277" s="13" t="s">
        <v>348</v>
      </c>
      <c r="E277" s="35">
        <v>1100</v>
      </c>
      <c r="F277" s="35"/>
      <c r="G277" s="35"/>
      <c r="H277" s="37"/>
      <c r="I277" s="37"/>
      <c r="J277" s="37"/>
      <c r="K277" s="38"/>
    </row>
    <row r="278" spans="1:11" ht="31.5" x14ac:dyDescent="0.25">
      <c r="A278" s="34">
        <v>61</v>
      </c>
      <c r="B278" s="13" t="s">
        <v>436</v>
      </c>
      <c r="C278" s="13" t="s">
        <v>437</v>
      </c>
      <c r="D278" s="13" t="s">
        <v>429</v>
      </c>
      <c r="E278" s="35">
        <v>1100</v>
      </c>
      <c r="F278" s="35"/>
      <c r="G278" s="35"/>
      <c r="H278" s="37"/>
      <c r="I278" s="37"/>
      <c r="J278" s="37"/>
      <c r="K278" s="38"/>
    </row>
    <row r="279" spans="1:11" ht="31.5" x14ac:dyDescent="0.25">
      <c r="A279" s="34">
        <v>62</v>
      </c>
      <c r="B279" s="13" t="s">
        <v>438</v>
      </c>
      <c r="C279" s="13" t="s">
        <v>439</v>
      </c>
      <c r="D279" s="13" t="s">
        <v>440</v>
      </c>
      <c r="E279" s="35">
        <v>1100</v>
      </c>
      <c r="F279" s="35"/>
      <c r="G279" s="35"/>
      <c r="H279" s="37"/>
      <c r="I279" s="37"/>
      <c r="J279" s="37"/>
      <c r="K279" s="38"/>
    </row>
    <row r="280" spans="1:11" ht="31.5" x14ac:dyDescent="0.25">
      <c r="A280" s="34">
        <v>63</v>
      </c>
      <c r="B280" s="13" t="s">
        <v>438</v>
      </c>
      <c r="C280" s="13" t="s">
        <v>441</v>
      </c>
      <c r="D280" s="13" t="s">
        <v>370</v>
      </c>
      <c r="E280" s="35">
        <v>1100</v>
      </c>
      <c r="F280" s="35"/>
      <c r="G280" s="35"/>
      <c r="H280" s="37"/>
      <c r="I280" s="37"/>
      <c r="J280" s="37"/>
      <c r="K280" s="38"/>
    </row>
    <row r="281" spans="1:11" ht="31.5" x14ac:dyDescent="0.25">
      <c r="A281" s="34">
        <v>64</v>
      </c>
      <c r="B281" s="13" t="s">
        <v>442</v>
      </c>
      <c r="C281" s="13" t="s">
        <v>425</v>
      </c>
      <c r="D281" s="13" t="s">
        <v>370</v>
      </c>
      <c r="E281" s="35">
        <v>1100</v>
      </c>
      <c r="F281" s="35"/>
      <c r="G281" s="35"/>
      <c r="H281" s="37"/>
      <c r="I281" s="37"/>
      <c r="J281" s="37"/>
      <c r="K281" s="38"/>
    </row>
    <row r="282" spans="1:11" ht="31.5" x14ac:dyDescent="0.25">
      <c r="A282" s="34">
        <v>65</v>
      </c>
      <c r="B282" s="13" t="s">
        <v>443</v>
      </c>
      <c r="C282" s="13" t="s">
        <v>444</v>
      </c>
      <c r="D282" s="13" t="s">
        <v>429</v>
      </c>
      <c r="E282" s="35">
        <v>1100</v>
      </c>
      <c r="F282" s="35"/>
      <c r="G282" s="35"/>
      <c r="H282" s="37"/>
      <c r="I282" s="37"/>
      <c r="J282" s="37"/>
      <c r="K282" s="38"/>
    </row>
    <row r="283" spans="1:11" ht="31.5" x14ac:dyDescent="0.25">
      <c r="A283" s="34">
        <v>66</v>
      </c>
      <c r="B283" s="13" t="s">
        <v>445</v>
      </c>
      <c r="C283" s="13" t="s">
        <v>446</v>
      </c>
      <c r="D283" s="13" t="s">
        <v>447</v>
      </c>
      <c r="E283" s="35">
        <v>1100</v>
      </c>
      <c r="F283" s="35"/>
      <c r="G283" s="35"/>
      <c r="H283" s="37"/>
      <c r="I283" s="37"/>
      <c r="J283" s="37"/>
      <c r="K283" s="38"/>
    </row>
    <row r="284" spans="1:11" ht="31.5" x14ac:dyDescent="0.25">
      <c r="A284" s="34">
        <v>67</v>
      </c>
      <c r="B284" s="13" t="s">
        <v>448</v>
      </c>
      <c r="C284" s="13" t="s">
        <v>449</v>
      </c>
      <c r="D284" s="13" t="s">
        <v>429</v>
      </c>
      <c r="E284" s="35">
        <v>1100</v>
      </c>
      <c r="F284" s="35"/>
      <c r="G284" s="35"/>
      <c r="H284" s="37"/>
      <c r="I284" s="37"/>
      <c r="J284" s="37"/>
      <c r="K284" s="38"/>
    </row>
    <row r="285" spans="1:11" ht="31.5" x14ac:dyDescent="0.25">
      <c r="A285" s="34">
        <v>68</v>
      </c>
      <c r="B285" s="13" t="s">
        <v>7</v>
      </c>
      <c r="C285" s="13" t="s">
        <v>348</v>
      </c>
      <c r="D285" s="13" t="s">
        <v>348</v>
      </c>
      <c r="E285" s="35">
        <v>1100</v>
      </c>
      <c r="F285" s="35"/>
      <c r="G285" s="35"/>
      <c r="H285" s="37"/>
      <c r="I285" s="37"/>
      <c r="J285" s="37"/>
      <c r="K285" s="38"/>
    </row>
    <row r="286" spans="1:11" ht="47.25" x14ac:dyDescent="0.25">
      <c r="A286" s="34">
        <v>69</v>
      </c>
      <c r="B286" s="13" t="s">
        <v>450</v>
      </c>
      <c r="C286" s="13" t="s">
        <v>451</v>
      </c>
      <c r="D286" s="13" t="s">
        <v>452</v>
      </c>
      <c r="E286" s="35">
        <v>1200</v>
      </c>
      <c r="F286" s="35"/>
      <c r="G286" s="35"/>
      <c r="H286" s="37"/>
      <c r="I286" s="37"/>
      <c r="J286" s="37"/>
      <c r="K286" s="38"/>
    </row>
    <row r="287" spans="1:11" ht="63" x14ac:dyDescent="0.25">
      <c r="A287" s="34">
        <v>70</v>
      </c>
      <c r="B287" s="13" t="s">
        <v>453</v>
      </c>
      <c r="C287" s="13"/>
      <c r="D287" s="13"/>
      <c r="E287" s="35">
        <v>710</v>
      </c>
      <c r="F287" s="35">
        <v>350</v>
      </c>
      <c r="G287" s="35">
        <v>280</v>
      </c>
      <c r="H287" s="37"/>
      <c r="I287" s="37"/>
      <c r="J287" s="37"/>
      <c r="K287" s="38"/>
    </row>
    <row r="288" spans="1:11" ht="47.25" x14ac:dyDescent="0.25">
      <c r="A288" s="34">
        <v>71</v>
      </c>
      <c r="B288" s="13" t="s">
        <v>454</v>
      </c>
      <c r="C288" s="13" t="s">
        <v>455</v>
      </c>
      <c r="D288" s="13" t="s">
        <v>456</v>
      </c>
      <c r="E288" s="35">
        <v>710</v>
      </c>
      <c r="F288" s="35">
        <v>350</v>
      </c>
      <c r="G288" s="35">
        <v>280</v>
      </c>
      <c r="H288" s="37"/>
      <c r="I288" s="37"/>
      <c r="J288" s="37"/>
      <c r="K288" s="38"/>
    </row>
    <row r="289" spans="1:11" ht="31.5" x14ac:dyDescent="0.25">
      <c r="A289" s="34">
        <v>72</v>
      </c>
      <c r="B289" s="13" t="s">
        <v>457</v>
      </c>
      <c r="C289" s="13" t="s">
        <v>348</v>
      </c>
      <c r="D289" s="13" t="s">
        <v>458</v>
      </c>
      <c r="E289" s="35">
        <v>1100</v>
      </c>
      <c r="F289" s="35"/>
      <c r="G289" s="35"/>
      <c r="H289" s="37"/>
      <c r="I289" s="37"/>
      <c r="J289" s="37"/>
      <c r="K289" s="38"/>
    </row>
    <row r="290" spans="1:11" ht="31.5" x14ac:dyDescent="0.25">
      <c r="A290" s="34">
        <v>73</v>
      </c>
      <c r="B290" s="13" t="s">
        <v>459</v>
      </c>
      <c r="C290" s="13" t="s">
        <v>370</v>
      </c>
      <c r="D290" s="13" t="s">
        <v>161</v>
      </c>
      <c r="E290" s="35">
        <v>1100</v>
      </c>
      <c r="F290" s="35"/>
      <c r="G290" s="35"/>
      <c r="H290" s="37"/>
      <c r="I290" s="37"/>
      <c r="J290" s="37"/>
      <c r="K290" s="38"/>
    </row>
    <row r="291" spans="1:11" ht="31.5" x14ac:dyDescent="0.25">
      <c r="A291" s="34">
        <v>74</v>
      </c>
      <c r="B291" s="13" t="s">
        <v>460</v>
      </c>
      <c r="C291" s="13" t="s">
        <v>461</v>
      </c>
      <c r="D291" s="13" t="s">
        <v>161</v>
      </c>
      <c r="E291" s="35">
        <v>1100</v>
      </c>
      <c r="F291" s="35"/>
      <c r="G291" s="35"/>
      <c r="H291" s="37"/>
      <c r="I291" s="37"/>
      <c r="J291" s="37"/>
      <c r="K291" s="38"/>
    </row>
    <row r="292" spans="1:11" ht="31.5" x14ac:dyDescent="0.25">
      <c r="A292" s="34">
        <v>75</v>
      </c>
      <c r="B292" s="13" t="s">
        <v>462</v>
      </c>
      <c r="C292" s="13" t="s">
        <v>348</v>
      </c>
      <c r="D292" s="13" t="s">
        <v>463</v>
      </c>
      <c r="E292" s="35">
        <v>1100</v>
      </c>
      <c r="F292" s="35"/>
      <c r="G292" s="35"/>
      <c r="H292" s="37"/>
      <c r="I292" s="37"/>
      <c r="J292" s="37"/>
      <c r="K292" s="38"/>
    </row>
    <row r="293" spans="1:11" ht="31.5" x14ac:dyDescent="0.25">
      <c r="A293" s="34">
        <v>76</v>
      </c>
      <c r="B293" s="13" t="s">
        <v>464</v>
      </c>
      <c r="C293" s="13" t="s">
        <v>348</v>
      </c>
      <c r="D293" s="13" t="s">
        <v>370</v>
      </c>
      <c r="E293" s="35">
        <v>890</v>
      </c>
      <c r="F293" s="35">
        <v>380</v>
      </c>
      <c r="G293" s="35">
        <v>220</v>
      </c>
      <c r="H293" s="37"/>
      <c r="I293" s="37"/>
      <c r="J293" s="37"/>
      <c r="K293" s="38"/>
    </row>
    <row r="294" spans="1:11" ht="31.5" x14ac:dyDescent="0.25">
      <c r="A294" s="34">
        <v>77</v>
      </c>
      <c r="B294" s="13" t="s">
        <v>465</v>
      </c>
      <c r="C294" s="13" t="s">
        <v>466</v>
      </c>
      <c r="D294" s="13" t="s">
        <v>348</v>
      </c>
      <c r="E294" s="35">
        <v>690</v>
      </c>
      <c r="F294" s="35">
        <v>315</v>
      </c>
      <c r="G294" s="35">
        <v>210</v>
      </c>
      <c r="H294" s="37"/>
      <c r="I294" s="37"/>
      <c r="J294" s="37"/>
      <c r="K294" s="38"/>
    </row>
    <row r="295" spans="1:11" ht="47.25" x14ac:dyDescent="0.25">
      <c r="A295" s="34">
        <v>78</v>
      </c>
      <c r="B295" s="13" t="s">
        <v>467</v>
      </c>
      <c r="C295" s="13" t="s">
        <v>370</v>
      </c>
      <c r="D295" s="13" t="s">
        <v>346</v>
      </c>
      <c r="E295" s="35">
        <v>710</v>
      </c>
      <c r="F295" s="35">
        <v>320</v>
      </c>
      <c r="G295" s="35">
        <v>220</v>
      </c>
      <c r="H295" s="37"/>
      <c r="I295" s="37"/>
      <c r="J295" s="37"/>
      <c r="K295" s="38"/>
    </row>
    <row r="296" spans="1:11" ht="31.5" x14ac:dyDescent="0.25">
      <c r="A296" s="34">
        <v>79</v>
      </c>
      <c r="B296" s="13" t="s">
        <v>468</v>
      </c>
      <c r="C296" s="13" t="s">
        <v>469</v>
      </c>
      <c r="D296" s="13" t="s">
        <v>352</v>
      </c>
      <c r="E296" s="35">
        <v>1100</v>
      </c>
      <c r="F296" s="35"/>
      <c r="G296" s="35"/>
      <c r="H296" s="37"/>
      <c r="I296" s="37"/>
      <c r="J296" s="37"/>
      <c r="K296" s="38"/>
    </row>
    <row r="297" spans="1:11" ht="31.5" x14ac:dyDescent="0.25">
      <c r="A297" s="34">
        <v>80</v>
      </c>
      <c r="B297" s="13" t="s">
        <v>470</v>
      </c>
      <c r="C297" s="13" t="s">
        <v>471</v>
      </c>
      <c r="D297" s="13" t="s">
        <v>352</v>
      </c>
      <c r="E297" s="35">
        <v>1100</v>
      </c>
      <c r="F297" s="35"/>
      <c r="G297" s="35"/>
      <c r="H297" s="37"/>
      <c r="I297" s="37"/>
      <c r="J297" s="37"/>
      <c r="K297" s="38"/>
    </row>
    <row r="298" spans="1:11" ht="31.5" x14ac:dyDescent="0.25">
      <c r="A298" s="34">
        <v>81</v>
      </c>
      <c r="B298" s="13" t="s">
        <v>472</v>
      </c>
      <c r="C298" s="13" t="s">
        <v>352</v>
      </c>
      <c r="D298" s="13" t="s">
        <v>473</v>
      </c>
      <c r="E298" s="35">
        <v>1100</v>
      </c>
      <c r="F298" s="35"/>
      <c r="G298" s="35"/>
      <c r="H298" s="37"/>
      <c r="I298" s="37"/>
      <c r="J298" s="37"/>
      <c r="K298" s="38"/>
    </row>
    <row r="299" spans="1:11" ht="63" x14ac:dyDescent="0.25">
      <c r="A299" s="34">
        <v>82</v>
      </c>
      <c r="B299" s="16" t="s">
        <v>474</v>
      </c>
      <c r="C299" s="16" t="s">
        <v>475</v>
      </c>
      <c r="D299" s="16" t="s">
        <v>476</v>
      </c>
      <c r="E299" s="15">
        <v>710</v>
      </c>
      <c r="F299" s="15">
        <v>350</v>
      </c>
      <c r="G299" s="15">
        <v>280</v>
      </c>
      <c r="H299" s="37"/>
      <c r="I299" s="37"/>
      <c r="J299" s="37"/>
      <c r="K299" s="38"/>
    </row>
    <row r="300" spans="1:11" ht="63" x14ac:dyDescent="0.25">
      <c r="A300" s="34">
        <v>83</v>
      </c>
      <c r="B300" s="27" t="s">
        <v>477</v>
      </c>
      <c r="C300" s="27" t="s">
        <v>478</v>
      </c>
      <c r="D300" s="27" t="s">
        <v>479</v>
      </c>
      <c r="E300" s="24">
        <v>850</v>
      </c>
      <c r="F300" s="24">
        <v>410</v>
      </c>
      <c r="G300" s="24">
        <v>280</v>
      </c>
      <c r="H300" s="37"/>
      <c r="I300" s="37"/>
      <c r="J300" s="37"/>
      <c r="K300" s="38"/>
    </row>
    <row r="301" spans="1:11" ht="31.5" x14ac:dyDescent="0.25">
      <c r="A301" s="34">
        <v>84</v>
      </c>
      <c r="B301" s="27" t="s">
        <v>480</v>
      </c>
      <c r="C301" s="27" t="s">
        <v>481</v>
      </c>
      <c r="D301" s="27" t="s">
        <v>229</v>
      </c>
      <c r="E301" s="24">
        <v>1600</v>
      </c>
      <c r="F301" s="24"/>
      <c r="G301" s="24"/>
      <c r="H301" s="37"/>
      <c r="I301" s="37"/>
      <c r="J301" s="37"/>
      <c r="K301" s="38"/>
    </row>
    <row r="302" spans="1:11" ht="18.75" x14ac:dyDescent="0.25">
      <c r="A302" s="34">
        <v>85</v>
      </c>
      <c r="B302" s="16" t="s">
        <v>482</v>
      </c>
      <c r="C302" s="16" t="s">
        <v>383</v>
      </c>
      <c r="D302" s="16" t="s">
        <v>483</v>
      </c>
      <c r="E302" s="15">
        <v>1900</v>
      </c>
      <c r="F302" s="15"/>
      <c r="G302" s="15"/>
      <c r="H302" s="37"/>
      <c r="I302" s="37"/>
      <c r="J302" s="37"/>
      <c r="K302" s="38"/>
    </row>
    <row r="303" spans="1:11" ht="63" x14ac:dyDescent="0.25">
      <c r="A303" s="34">
        <v>86</v>
      </c>
      <c r="B303" s="16" t="s">
        <v>484</v>
      </c>
      <c r="C303" s="16" t="s">
        <v>485</v>
      </c>
      <c r="D303" s="16" t="s">
        <v>486</v>
      </c>
      <c r="E303" s="15">
        <v>1100</v>
      </c>
      <c r="F303" s="15"/>
      <c r="G303" s="15"/>
      <c r="H303" s="37"/>
      <c r="I303" s="37"/>
      <c r="J303" s="37"/>
      <c r="K303" s="38"/>
    </row>
    <row r="304" spans="1:11" ht="18.75" x14ac:dyDescent="0.25">
      <c r="A304" s="34">
        <v>87</v>
      </c>
      <c r="B304" s="16" t="s">
        <v>487</v>
      </c>
      <c r="C304" s="16" t="s">
        <v>488</v>
      </c>
      <c r="D304" s="16" t="s">
        <v>489</v>
      </c>
      <c r="E304" s="15">
        <v>1100</v>
      </c>
      <c r="F304" s="15"/>
      <c r="G304" s="15"/>
      <c r="H304" s="37"/>
      <c r="I304" s="37"/>
      <c r="J304" s="37"/>
      <c r="K304" s="38"/>
    </row>
    <row r="305" spans="1:11" ht="47.25" x14ac:dyDescent="0.25">
      <c r="A305" s="34">
        <v>88</v>
      </c>
      <c r="B305" s="16" t="s">
        <v>490</v>
      </c>
      <c r="C305" s="16" t="s">
        <v>491</v>
      </c>
      <c r="D305" s="16" t="s">
        <v>492</v>
      </c>
      <c r="E305" s="15">
        <v>1100</v>
      </c>
      <c r="F305" s="15"/>
      <c r="G305" s="15"/>
      <c r="H305" s="37"/>
      <c r="I305" s="37"/>
      <c r="J305" s="37"/>
      <c r="K305" s="38"/>
    </row>
    <row r="306" spans="1:11" ht="31.5" x14ac:dyDescent="0.25">
      <c r="A306" s="34">
        <v>89</v>
      </c>
      <c r="B306" s="16" t="s">
        <v>493</v>
      </c>
      <c r="C306" s="16" t="s">
        <v>494</v>
      </c>
      <c r="D306" s="16" t="s">
        <v>425</v>
      </c>
      <c r="E306" s="15">
        <v>1100</v>
      </c>
      <c r="F306" s="15"/>
      <c r="G306" s="15"/>
      <c r="H306" s="37"/>
      <c r="I306" s="37"/>
      <c r="J306" s="37"/>
      <c r="K306" s="38"/>
    </row>
    <row r="307" spans="1:11" ht="47.25" x14ac:dyDescent="0.25">
      <c r="A307" s="34">
        <v>90</v>
      </c>
      <c r="B307" s="16" t="s">
        <v>495</v>
      </c>
      <c r="C307" s="16" t="s">
        <v>496</v>
      </c>
      <c r="D307" s="16" t="s">
        <v>497</v>
      </c>
      <c r="E307" s="15">
        <v>1100</v>
      </c>
      <c r="F307" s="15"/>
      <c r="G307" s="15"/>
      <c r="H307" s="37"/>
      <c r="I307" s="37"/>
      <c r="J307" s="37"/>
      <c r="K307" s="38"/>
    </row>
    <row r="308" spans="1:11" ht="18.75" x14ac:dyDescent="0.25">
      <c r="A308" s="34">
        <v>91</v>
      </c>
      <c r="B308" s="16" t="s">
        <v>498</v>
      </c>
      <c r="C308" s="16" t="s">
        <v>499</v>
      </c>
      <c r="D308" s="16" t="s">
        <v>500</v>
      </c>
      <c r="E308" s="15">
        <v>1100</v>
      </c>
      <c r="F308" s="15"/>
      <c r="G308" s="15"/>
      <c r="H308" s="37"/>
      <c r="I308" s="37"/>
      <c r="J308" s="37"/>
      <c r="K308" s="38"/>
    </row>
    <row r="309" spans="1:11" ht="47.25" x14ac:dyDescent="0.25">
      <c r="A309" s="34">
        <v>92</v>
      </c>
      <c r="B309" s="16" t="s">
        <v>501</v>
      </c>
      <c r="C309" s="16" t="s">
        <v>502</v>
      </c>
      <c r="D309" s="16" t="s">
        <v>503</v>
      </c>
      <c r="E309" s="15">
        <v>830</v>
      </c>
      <c r="F309" s="15">
        <v>410</v>
      </c>
      <c r="G309" s="15">
        <v>280</v>
      </c>
      <c r="H309" s="37"/>
      <c r="I309" s="37"/>
      <c r="J309" s="37"/>
      <c r="K309" s="38"/>
    </row>
    <row r="310" spans="1:11" ht="47.25" x14ac:dyDescent="0.25">
      <c r="A310" s="34">
        <v>93</v>
      </c>
      <c r="B310" s="16" t="s">
        <v>504</v>
      </c>
      <c r="C310" s="16" t="s">
        <v>505</v>
      </c>
      <c r="D310" s="16" t="s">
        <v>502</v>
      </c>
      <c r="E310" s="15">
        <v>830</v>
      </c>
      <c r="F310" s="15">
        <v>410</v>
      </c>
      <c r="G310" s="15">
        <v>280</v>
      </c>
      <c r="H310" s="37"/>
      <c r="I310" s="37"/>
      <c r="J310" s="37"/>
      <c r="K310" s="38"/>
    </row>
    <row r="311" spans="1:11" ht="63" x14ac:dyDescent="0.25">
      <c r="A311" s="34">
        <v>94</v>
      </c>
      <c r="B311" s="16" t="s">
        <v>506</v>
      </c>
      <c r="C311" s="16" t="s">
        <v>47</v>
      </c>
      <c r="D311" s="16" t="s">
        <v>507</v>
      </c>
      <c r="E311" s="15">
        <v>850</v>
      </c>
      <c r="F311" s="15">
        <v>410</v>
      </c>
      <c r="G311" s="15">
        <v>280</v>
      </c>
      <c r="H311" s="37"/>
      <c r="I311" s="37"/>
      <c r="J311" s="37"/>
      <c r="K311" s="38"/>
    </row>
    <row r="312" spans="1:11" ht="31.5" x14ac:dyDescent="0.25">
      <c r="A312" s="34">
        <v>95</v>
      </c>
      <c r="B312" s="16" t="s">
        <v>312</v>
      </c>
      <c r="C312" s="16" t="s">
        <v>383</v>
      </c>
      <c r="D312" s="16" t="s">
        <v>313</v>
      </c>
      <c r="E312" s="15">
        <v>2500</v>
      </c>
      <c r="F312" s="15"/>
      <c r="G312" s="15"/>
      <c r="H312" s="37"/>
      <c r="I312" s="37"/>
      <c r="J312" s="37"/>
      <c r="K312" s="38"/>
    </row>
    <row r="313" spans="1:11" ht="31.5" x14ac:dyDescent="0.25">
      <c r="A313" s="34">
        <v>96</v>
      </c>
      <c r="B313" s="16" t="s">
        <v>295</v>
      </c>
      <c r="C313" s="16" t="s">
        <v>348</v>
      </c>
      <c r="D313" s="16" t="s">
        <v>508</v>
      </c>
      <c r="E313" s="15">
        <v>1160</v>
      </c>
      <c r="F313" s="15">
        <v>740</v>
      </c>
      <c r="G313" s="15">
        <v>400</v>
      </c>
      <c r="H313" s="37"/>
      <c r="I313" s="37"/>
      <c r="J313" s="37"/>
      <c r="K313" s="38"/>
    </row>
    <row r="314" spans="1:11" ht="18.75" x14ac:dyDescent="0.25">
      <c r="A314" s="59">
        <v>97</v>
      </c>
      <c r="B314" s="60" t="s">
        <v>509</v>
      </c>
      <c r="C314" s="60"/>
      <c r="D314" s="60"/>
      <c r="E314" s="15">
        <v>260</v>
      </c>
      <c r="F314" s="15">
        <v>120</v>
      </c>
      <c r="G314" s="15">
        <v>90</v>
      </c>
      <c r="H314" s="54"/>
      <c r="I314" s="54"/>
      <c r="J314" s="54"/>
      <c r="K314" s="61"/>
    </row>
    <row r="315" spans="1:11" ht="18.75" x14ac:dyDescent="0.25">
      <c r="A315" s="59">
        <v>98</v>
      </c>
      <c r="B315" s="60" t="s">
        <v>510</v>
      </c>
      <c r="C315" s="60"/>
      <c r="D315" s="60"/>
      <c r="E315" s="15">
        <v>110</v>
      </c>
      <c r="F315" s="15">
        <v>80</v>
      </c>
      <c r="G315" s="15"/>
      <c r="H315" s="54"/>
      <c r="I315" s="54"/>
      <c r="J315" s="54"/>
      <c r="K315" s="61"/>
    </row>
    <row r="316" spans="1:11" ht="18.75" x14ac:dyDescent="0.25">
      <c r="A316" s="59">
        <v>99</v>
      </c>
      <c r="B316" s="60" t="s">
        <v>511</v>
      </c>
      <c r="C316" s="60"/>
      <c r="D316" s="60"/>
      <c r="E316" s="15">
        <v>80</v>
      </c>
      <c r="F316" s="15"/>
      <c r="G316" s="15"/>
      <c r="H316" s="54"/>
      <c r="I316" s="54"/>
      <c r="J316" s="54"/>
      <c r="K316" s="61"/>
    </row>
    <row r="317" spans="1:11" ht="18.75" x14ac:dyDescent="0.25">
      <c r="A317" s="59">
        <v>100</v>
      </c>
      <c r="B317" s="60" t="s">
        <v>512</v>
      </c>
      <c r="C317" s="60"/>
      <c r="D317" s="60"/>
      <c r="E317" s="15">
        <v>390</v>
      </c>
      <c r="F317" s="15">
        <v>200</v>
      </c>
      <c r="G317" s="15">
        <v>130</v>
      </c>
      <c r="H317" s="54"/>
      <c r="I317" s="54"/>
      <c r="J317" s="54"/>
      <c r="K317" s="61"/>
    </row>
    <row r="318" spans="1:11" ht="18.75" x14ac:dyDescent="0.25">
      <c r="A318" s="59">
        <v>101</v>
      </c>
      <c r="B318" s="60" t="s">
        <v>513</v>
      </c>
      <c r="C318" s="60"/>
      <c r="D318" s="60"/>
      <c r="E318" s="15">
        <v>230</v>
      </c>
      <c r="F318" s="15">
        <v>140</v>
      </c>
      <c r="G318" s="15"/>
      <c r="H318" s="54"/>
      <c r="I318" s="54"/>
      <c r="J318" s="54"/>
      <c r="K318" s="61"/>
    </row>
    <row r="319" spans="1:11" ht="18.75" x14ac:dyDescent="0.25">
      <c r="A319" s="59">
        <v>102</v>
      </c>
      <c r="B319" s="60" t="s">
        <v>514</v>
      </c>
      <c r="C319" s="60"/>
      <c r="D319" s="60"/>
      <c r="E319" s="15">
        <v>90</v>
      </c>
      <c r="F319" s="15"/>
      <c r="G319" s="15"/>
      <c r="H319" s="54"/>
      <c r="I319" s="54"/>
      <c r="J319" s="54"/>
      <c r="K319" s="61"/>
    </row>
    <row r="320" spans="1:11" ht="63" x14ac:dyDescent="0.25">
      <c r="A320" s="34">
        <v>103</v>
      </c>
      <c r="B320" s="13" t="s">
        <v>515</v>
      </c>
      <c r="C320" s="13" t="s">
        <v>516</v>
      </c>
      <c r="D320" s="13" t="s">
        <v>313</v>
      </c>
      <c r="E320" s="35">
        <v>1500</v>
      </c>
      <c r="F320" s="14"/>
      <c r="G320" s="14"/>
      <c r="H320" s="37"/>
      <c r="I320" s="37"/>
      <c r="J320" s="37"/>
      <c r="K320" s="38"/>
    </row>
    <row r="321" spans="1:11" ht="63" x14ac:dyDescent="0.25">
      <c r="A321" s="34">
        <v>104</v>
      </c>
      <c r="B321" s="16" t="s">
        <v>559</v>
      </c>
      <c r="C321" s="16"/>
      <c r="D321" s="16"/>
      <c r="E321" s="15">
        <v>220</v>
      </c>
      <c r="F321" s="15"/>
      <c r="G321" s="15"/>
      <c r="H321" s="58">
        <f>E321*2.5</f>
        <v>550</v>
      </c>
      <c r="I321" s="54"/>
      <c r="J321" s="54"/>
      <c r="K321" s="67" t="s">
        <v>572</v>
      </c>
    </row>
    <row r="322" spans="1:11" ht="47.25" x14ac:dyDescent="0.25">
      <c r="A322" s="34">
        <v>105</v>
      </c>
      <c r="B322" s="16" t="s">
        <v>558</v>
      </c>
      <c r="C322" s="13"/>
      <c r="D322" s="13"/>
      <c r="E322" s="13">
        <v>90</v>
      </c>
      <c r="F322" s="13"/>
      <c r="G322" s="13"/>
      <c r="H322" s="37"/>
      <c r="I322" s="37"/>
      <c r="J322" s="37"/>
      <c r="K322" s="68" t="s">
        <v>560</v>
      </c>
    </row>
  </sheetData>
  <mergeCells count="8">
    <mergeCell ref="K4:K5"/>
    <mergeCell ref="A1:K1"/>
    <mergeCell ref="A2:K2"/>
    <mergeCell ref="A4:A5"/>
    <mergeCell ref="B4:B5"/>
    <mergeCell ref="C4:D4"/>
    <mergeCell ref="E4:G4"/>
    <mergeCell ref="H4:J4"/>
  </mergeCells>
  <pageMargins left="0.7" right="0.7" top="0.75" bottom="0.75" header="0.3" footer="0.3"/>
  <pageSetup paperSize="9" scale="66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0"/>
  <sheetViews>
    <sheetView view="pageBreakPreview" topLeftCell="H1" zoomScale="40" zoomScaleNormal="60" zoomScaleSheetLayoutView="40" zoomScalePageLayoutView="85" workbookViewId="0">
      <selection activeCell="AC4" sqref="AC4"/>
    </sheetView>
  </sheetViews>
  <sheetFormatPr defaultColWidth="10" defaultRowHeight="18.75" x14ac:dyDescent="0.25"/>
  <cols>
    <col min="1" max="1" width="9.28515625" style="1" hidden="1" customWidth="1"/>
    <col min="2" max="2" width="26" style="1" hidden="1" customWidth="1"/>
    <col min="3" max="4" width="19.85546875" style="4" hidden="1" customWidth="1"/>
    <col min="5" max="6" width="10.5703125" style="4" hidden="1" customWidth="1"/>
    <col min="7" max="7" width="9.28515625" style="4" hidden="1" customWidth="1"/>
    <col min="8" max="8" width="10.7109375" style="5" customWidth="1"/>
    <col min="9" max="9" width="27.42578125" style="6" customWidth="1"/>
    <col min="10" max="11" width="23.5703125" style="4" customWidth="1"/>
    <col min="12" max="12" width="13.85546875" style="4" customWidth="1"/>
    <col min="13" max="13" width="14.140625" style="4" customWidth="1"/>
    <col min="14" max="14" width="12.5703125" style="7" customWidth="1"/>
    <col min="15" max="15" width="17" style="7" customWidth="1"/>
    <col min="16" max="17" width="12.5703125" style="7" customWidth="1"/>
    <col min="18" max="18" width="62.5703125" style="1" customWidth="1"/>
    <col min="19" max="42" width="10" style="1" customWidth="1"/>
    <col min="43" max="217" width="10" style="1"/>
    <col min="218" max="218" width="8.140625" style="1" customWidth="1"/>
    <col min="219" max="219" width="51.5703125" style="1" customWidth="1"/>
    <col min="220" max="222" width="10.5703125" style="1" customWidth="1"/>
    <col min="223" max="223" width="9.42578125" style="1" customWidth="1"/>
    <col min="224" max="224" width="8.140625" style="1" customWidth="1"/>
    <col min="225" max="225" width="51.28515625" style="1" customWidth="1"/>
    <col min="226" max="226" width="11.7109375" style="1" customWidth="1"/>
    <col min="227" max="227" width="10.42578125" style="1" customWidth="1"/>
    <col min="228" max="228" width="10.5703125" style="1" customWidth="1"/>
    <col min="229" max="229" width="9.5703125" style="1" customWidth="1"/>
    <col min="230" max="230" width="37.140625" style="1" customWidth="1"/>
    <col min="231" max="231" width="10" style="1" customWidth="1"/>
    <col min="232" max="234" width="8.7109375" style="1" customWidth="1"/>
    <col min="235" max="235" width="28" style="1" customWidth="1"/>
    <col min="236" max="473" width="10" style="1"/>
    <col min="474" max="474" width="8.140625" style="1" customWidth="1"/>
    <col min="475" max="475" width="51.5703125" style="1" customWidth="1"/>
    <col min="476" max="478" width="10.5703125" style="1" customWidth="1"/>
    <col min="479" max="479" width="9.42578125" style="1" customWidth="1"/>
    <col min="480" max="480" width="8.140625" style="1" customWidth="1"/>
    <col min="481" max="481" width="51.28515625" style="1" customWidth="1"/>
    <col min="482" max="482" width="11.7109375" style="1" customWidth="1"/>
    <col min="483" max="483" width="10.42578125" style="1" customWidth="1"/>
    <col min="484" max="484" width="10.5703125" style="1" customWidth="1"/>
    <col min="485" max="485" width="9.5703125" style="1" customWidth="1"/>
    <col min="486" max="486" width="37.140625" style="1" customWidth="1"/>
    <col min="487" max="487" width="10" style="1" customWidth="1"/>
    <col min="488" max="490" width="8.7109375" style="1" customWidth="1"/>
    <col min="491" max="491" width="28" style="1" customWidth="1"/>
    <col min="492" max="729" width="10" style="1"/>
    <col min="730" max="730" width="8.140625" style="1" customWidth="1"/>
    <col min="731" max="731" width="51.5703125" style="1" customWidth="1"/>
    <col min="732" max="734" width="10.5703125" style="1" customWidth="1"/>
    <col min="735" max="735" width="9.42578125" style="1" customWidth="1"/>
    <col min="736" max="736" width="8.140625" style="1" customWidth="1"/>
    <col min="737" max="737" width="51.28515625" style="1" customWidth="1"/>
    <col min="738" max="738" width="11.7109375" style="1" customWidth="1"/>
    <col min="739" max="739" width="10.42578125" style="1" customWidth="1"/>
    <col min="740" max="740" width="10.5703125" style="1" customWidth="1"/>
    <col min="741" max="741" width="9.5703125" style="1" customWidth="1"/>
    <col min="742" max="742" width="37.140625" style="1" customWidth="1"/>
    <col min="743" max="743" width="10" style="1" customWidth="1"/>
    <col min="744" max="746" width="8.7109375" style="1" customWidth="1"/>
    <col min="747" max="747" width="28" style="1" customWidth="1"/>
    <col min="748" max="985" width="10" style="1"/>
    <col min="986" max="986" width="8.140625" style="1" customWidth="1"/>
    <col min="987" max="987" width="51.5703125" style="1" customWidth="1"/>
    <col min="988" max="990" width="10.5703125" style="1" customWidth="1"/>
    <col min="991" max="991" width="9.42578125" style="1" customWidth="1"/>
    <col min="992" max="992" width="8.140625" style="1" customWidth="1"/>
    <col min="993" max="993" width="51.28515625" style="1" customWidth="1"/>
    <col min="994" max="994" width="11.7109375" style="1" customWidth="1"/>
    <col min="995" max="995" width="10.42578125" style="1" customWidth="1"/>
    <col min="996" max="996" width="10.5703125" style="1" customWidth="1"/>
    <col min="997" max="997" width="9.5703125" style="1" customWidth="1"/>
    <col min="998" max="998" width="37.140625" style="1" customWidth="1"/>
    <col min="999" max="999" width="10" style="1" customWidth="1"/>
    <col min="1000" max="1002" width="8.7109375" style="1" customWidth="1"/>
    <col min="1003" max="1003" width="28" style="1" customWidth="1"/>
    <col min="1004" max="1241" width="10" style="1"/>
    <col min="1242" max="1242" width="8.140625" style="1" customWidth="1"/>
    <col min="1243" max="1243" width="51.5703125" style="1" customWidth="1"/>
    <col min="1244" max="1246" width="10.5703125" style="1" customWidth="1"/>
    <col min="1247" max="1247" width="9.42578125" style="1" customWidth="1"/>
    <col min="1248" max="1248" width="8.140625" style="1" customWidth="1"/>
    <col min="1249" max="1249" width="51.28515625" style="1" customWidth="1"/>
    <col min="1250" max="1250" width="11.7109375" style="1" customWidth="1"/>
    <col min="1251" max="1251" width="10.42578125" style="1" customWidth="1"/>
    <col min="1252" max="1252" width="10.5703125" style="1" customWidth="1"/>
    <col min="1253" max="1253" width="9.5703125" style="1" customWidth="1"/>
    <col min="1254" max="1254" width="37.140625" style="1" customWidth="1"/>
    <col min="1255" max="1255" width="10" style="1" customWidth="1"/>
    <col min="1256" max="1258" width="8.7109375" style="1" customWidth="1"/>
    <col min="1259" max="1259" width="28" style="1" customWidth="1"/>
    <col min="1260" max="1497" width="10" style="1"/>
    <col min="1498" max="1498" width="8.140625" style="1" customWidth="1"/>
    <col min="1499" max="1499" width="51.5703125" style="1" customWidth="1"/>
    <col min="1500" max="1502" width="10.5703125" style="1" customWidth="1"/>
    <col min="1503" max="1503" width="9.42578125" style="1" customWidth="1"/>
    <col min="1504" max="1504" width="8.140625" style="1" customWidth="1"/>
    <col min="1505" max="1505" width="51.28515625" style="1" customWidth="1"/>
    <col min="1506" max="1506" width="11.7109375" style="1" customWidth="1"/>
    <col min="1507" max="1507" width="10.42578125" style="1" customWidth="1"/>
    <col min="1508" max="1508" width="10.5703125" style="1" customWidth="1"/>
    <col min="1509" max="1509" width="9.5703125" style="1" customWidth="1"/>
    <col min="1510" max="1510" width="37.140625" style="1" customWidth="1"/>
    <col min="1511" max="1511" width="10" style="1" customWidth="1"/>
    <col min="1512" max="1514" width="8.7109375" style="1" customWidth="1"/>
    <col min="1515" max="1515" width="28" style="1" customWidth="1"/>
    <col min="1516" max="1753" width="10" style="1"/>
    <col min="1754" max="1754" width="8.140625" style="1" customWidth="1"/>
    <col min="1755" max="1755" width="51.5703125" style="1" customWidth="1"/>
    <col min="1756" max="1758" width="10.5703125" style="1" customWidth="1"/>
    <col min="1759" max="1759" width="9.42578125" style="1" customWidth="1"/>
    <col min="1760" max="1760" width="8.140625" style="1" customWidth="1"/>
    <col min="1761" max="1761" width="51.28515625" style="1" customWidth="1"/>
    <col min="1762" max="1762" width="11.7109375" style="1" customWidth="1"/>
    <col min="1763" max="1763" width="10.42578125" style="1" customWidth="1"/>
    <col min="1764" max="1764" width="10.5703125" style="1" customWidth="1"/>
    <col min="1765" max="1765" width="9.5703125" style="1" customWidth="1"/>
    <col min="1766" max="1766" width="37.140625" style="1" customWidth="1"/>
    <col min="1767" max="1767" width="10" style="1" customWidth="1"/>
    <col min="1768" max="1770" width="8.7109375" style="1" customWidth="1"/>
    <col min="1771" max="1771" width="28" style="1" customWidth="1"/>
    <col min="1772" max="2009" width="10" style="1"/>
    <col min="2010" max="2010" width="8.140625" style="1" customWidth="1"/>
    <col min="2011" max="2011" width="51.5703125" style="1" customWidth="1"/>
    <col min="2012" max="2014" width="10.5703125" style="1" customWidth="1"/>
    <col min="2015" max="2015" width="9.42578125" style="1" customWidth="1"/>
    <col min="2016" max="2016" width="8.140625" style="1" customWidth="1"/>
    <col min="2017" max="2017" width="51.28515625" style="1" customWidth="1"/>
    <col min="2018" max="2018" width="11.7109375" style="1" customWidth="1"/>
    <col min="2019" max="2019" width="10.42578125" style="1" customWidth="1"/>
    <col min="2020" max="2020" width="10.5703125" style="1" customWidth="1"/>
    <col min="2021" max="2021" width="9.5703125" style="1" customWidth="1"/>
    <col min="2022" max="2022" width="37.140625" style="1" customWidth="1"/>
    <col min="2023" max="2023" width="10" style="1" customWidth="1"/>
    <col min="2024" max="2026" width="8.7109375" style="1" customWidth="1"/>
    <col min="2027" max="2027" width="28" style="1" customWidth="1"/>
    <col min="2028" max="2265" width="10" style="1"/>
    <col min="2266" max="2266" width="8.140625" style="1" customWidth="1"/>
    <col min="2267" max="2267" width="51.5703125" style="1" customWidth="1"/>
    <col min="2268" max="2270" width="10.5703125" style="1" customWidth="1"/>
    <col min="2271" max="2271" width="9.42578125" style="1" customWidth="1"/>
    <col min="2272" max="2272" width="8.140625" style="1" customWidth="1"/>
    <col min="2273" max="2273" width="51.28515625" style="1" customWidth="1"/>
    <col min="2274" max="2274" width="11.7109375" style="1" customWidth="1"/>
    <col min="2275" max="2275" width="10.42578125" style="1" customWidth="1"/>
    <col min="2276" max="2276" width="10.5703125" style="1" customWidth="1"/>
    <col min="2277" max="2277" width="9.5703125" style="1" customWidth="1"/>
    <col min="2278" max="2278" width="37.140625" style="1" customWidth="1"/>
    <col min="2279" max="2279" width="10" style="1" customWidth="1"/>
    <col min="2280" max="2282" width="8.7109375" style="1" customWidth="1"/>
    <col min="2283" max="2283" width="28" style="1" customWidth="1"/>
    <col min="2284" max="2521" width="10" style="1"/>
    <col min="2522" max="2522" width="8.140625" style="1" customWidth="1"/>
    <col min="2523" max="2523" width="51.5703125" style="1" customWidth="1"/>
    <col min="2524" max="2526" width="10.5703125" style="1" customWidth="1"/>
    <col min="2527" max="2527" width="9.42578125" style="1" customWidth="1"/>
    <col min="2528" max="2528" width="8.140625" style="1" customWidth="1"/>
    <col min="2529" max="2529" width="51.28515625" style="1" customWidth="1"/>
    <col min="2530" max="2530" width="11.7109375" style="1" customWidth="1"/>
    <col min="2531" max="2531" width="10.42578125" style="1" customWidth="1"/>
    <col min="2532" max="2532" width="10.5703125" style="1" customWidth="1"/>
    <col min="2533" max="2533" width="9.5703125" style="1" customWidth="1"/>
    <col min="2534" max="2534" width="37.140625" style="1" customWidth="1"/>
    <col min="2535" max="2535" width="10" style="1" customWidth="1"/>
    <col min="2536" max="2538" width="8.7109375" style="1" customWidth="1"/>
    <col min="2539" max="2539" width="28" style="1" customWidth="1"/>
    <col min="2540" max="2777" width="10" style="1"/>
    <col min="2778" max="2778" width="8.140625" style="1" customWidth="1"/>
    <col min="2779" max="2779" width="51.5703125" style="1" customWidth="1"/>
    <col min="2780" max="2782" width="10.5703125" style="1" customWidth="1"/>
    <col min="2783" max="2783" width="9.42578125" style="1" customWidth="1"/>
    <col min="2784" max="2784" width="8.140625" style="1" customWidth="1"/>
    <col min="2785" max="2785" width="51.28515625" style="1" customWidth="1"/>
    <col min="2786" max="2786" width="11.7109375" style="1" customWidth="1"/>
    <col min="2787" max="2787" width="10.42578125" style="1" customWidth="1"/>
    <col min="2788" max="2788" width="10.5703125" style="1" customWidth="1"/>
    <col min="2789" max="2789" width="9.5703125" style="1" customWidth="1"/>
    <col min="2790" max="2790" width="37.140625" style="1" customWidth="1"/>
    <col min="2791" max="2791" width="10" style="1" customWidth="1"/>
    <col min="2792" max="2794" width="8.7109375" style="1" customWidth="1"/>
    <col min="2795" max="2795" width="28" style="1" customWidth="1"/>
    <col min="2796" max="3033" width="10" style="1"/>
    <col min="3034" max="3034" width="8.140625" style="1" customWidth="1"/>
    <col min="3035" max="3035" width="51.5703125" style="1" customWidth="1"/>
    <col min="3036" max="3038" width="10.5703125" style="1" customWidth="1"/>
    <col min="3039" max="3039" width="9.42578125" style="1" customWidth="1"/>
    <col min="3040" max="3040" width="8.140625" style="1" customWidth="1"/>
    <col min="3041" max="3041" width="51.28515625" style="1" customWidth="1"/>
    <col min="3042" max="3042" width="11.7109375" style="1" customWidth="1"/>
    <col min="3043" max="3043" width="10.42578125" style="1" customWidth="1"/>
    <col min="3044" max="3044" width="10.5703125" style="1" customWidth="1"/>
    <col min="3045" max="3045" width="9.5703125" style="1" customWidth="1"/>
    <col min="3046" max="3046" width="37.140625" style="1" customWidth="1"/>
    <col min="3047" max="3047" width="10" style="1" customWidth="1"/>
    <col min="3048" max="3050" width="8.7109375" style="1" customWidth="1"/>
    <col min="3051" max="3051" width="28" style="1" customWidth="1"/>
    <col min="3052" max="3289" width="10" style="1"/>
    <col min="3290" max="3290" width="8.140625" style="1" customWidth="1"/>
    <col min="3291" max="3291" width="51.5703125" style="1" customWidth="1"/>
    <col min="3292" max="3294" width="10.5703125" style="1" customWidth="1"/>
    <col min="3295" max="3295" width="9.42578125" style="1" customWidth="1"/>
    <col min="3296" max="3296" width="8.140625" style="1" customWidth="1"/>
    <col min="3297" max="3297" width="51.28515625" style="1" customWidth="1"/>
    <col min="3298" max="3298" width="11.7109375" style="1" customWidth="1"/>
    <col min="3299" max="3299" width="10.42578125" style="1" customWidth="1"/>
    <col min="3300" max="3300" width="10.5703125" style="1" customWidth="1"/>
    <col min="3301" max="3301" width="9.5703125" style="1" customWidth="1"/>
    <col min="3302" max="3302" width="37.140625" style="1" customWidth="1"/>
    <col min="3303" max="3303" width="10" style="1" customWidth="1"/>
    <col min="3304" max="3306" width="8.7109375" style="1" customWidth="1"/>
    <col min="3307" max="3307" width="28" style="1" customWidth="1"/>
    <col min="3308" max="3545" width="10" style="1"/>
    <col min="3546" max="3546" width="8.140625" style="1" customWidth="1"/>
    <col min="3547" max="3547" width="51.5703125" style="1" customWidth="1"/>
    <col min="3548" max="3550" width="10.5703125" style="1" customWidth="1"/>
    <col min="3551" max="3551" width="9.42578125" style="1" customWidth="1"/>
    <col min="3552" max="3552" width="8.140625" style="1" customWidth="1"/>
    <col min="3553" max="3553" width="51.28515625" style="1" customWidth="1"/>
    <col min="3554" max="3554" width="11.7109375" style="1" customWidth="1"/>
    <col min="3555" max="3555" width="10.42578125" style="1" customWidth="1"/>
    <col min="3556" max="3556" width="10.5703125" style="1" customWidth="1"/>
    <col min="3557" max="3557" width="9.5703125" style="1" customWidth="1"/>
    <col min="3558" max="3558" width="37.140625" style="1" customWidth="1"/>
    <col min="3559" max="3559" width="10" style="1" customWidth="1"/>
    <col min="3560" max="3562" width="8.7109375" style="1" customWidth="1"/>
    <col min="3563" max="3563" width="28" style="1" customWidth="1"/>
    <col min="3564" max="3801" width="10" style="1"/>
    <col min="3802" max="3802" width="8.140625" style="1" customWidth="1"/>
    <col min="3803" max="3803" width="51.5703125" style="1" customWidth="1"/>
    <col min="3804" max="3806" width="10.5703125" style="1" customWidth="1"/>
    <col min="3807" max="3807" width="9.42578125" style="1" customWidth="1"/>
    <col min="3808" max="3808" width="8.140625" style="1" customWidth="1"/>
    <col min="3809" max="3809" width="51.28515625" style="1" customWidth="1"/>
    <col min="3810" max="3810" width="11.7109375" style="1" customWidth="1"/>
    <col min="3811" max="3811" width="10.42578125" style="1" customWidth="1"/>
    <col min="3812" max="3812" width="10.5703125" style="1" customWidth="1"/>
    <col min="3813" max="3813" width="9.5703125" style="1" customWidth="1"/>
    <col min="3814" max="3814" width="37.140625" style="1" customWidth="1"/>
    <col min="3815" max="3815" width="10" style="1" customWidth="1"/>
    <col min="3816" max="3818" width="8.7109375" style="1" customWidth="1"/>
    <col min="3819" max="3819" width="28" style="1" customWidth="1"/>
    <col min="3820" max="4057" width="10" style="1"/>
    <col min="4058" max="4058" width="8.140625" style="1" customWidth="1"/>
    <col min="4059" max="4059" width="51.5703125" style="1" customWidth="1"/>
    <col min="4060" max="4062" width="10.5703125" style="1" customWidth="1"/>
    <col min="4063" max="4063" width="9.42578125" style="1" customWidth="1"/>
    <col min="4064" max="4064" width="8.140625" style="1" customWidth="1"/>
    <col min="4065" max="4065" width="51.28515625" style="1" customWidth="1"/>
    <col min="4066" max="4066" width="11.7109375" style="1" customWidth="1"/>
    <col min="4067" max="4067" width="10.42578125" style="1" customWidth="1"/>
    <col min="4068" max="4068" width="10.5703125" style="1" customWidth="1"/>
    <col min="4069" max="4069" width="9.5703125" style="1" customWidth="1"/>
    <col min="4070" max="4070" width="37.140625" style="1" customWidth="1"/>
    <col min="4071" max="4071" width="10" style="1" customWidth="1"/>
    <col min="4072" max="4074" width="8.7109375" style="1" customWidth="1"/>
    <col min="4075" max="4075" width="28" style="1" customWidth="1"/>
    <col min="4076" max="4313" width="10" style="1"/>
    <col min="4314" max="4314" width="8.140625" style="1" customWidth="1"/>
    <col min="4315" max="4315" width="51.5703125" style="1" customWidth="1"/>
    <col min="4316" max="4318" width="10.5703125" style="1" customWidth="1"/>
    <col min="4319" max="4319" width="9.42578125" style="1" customWidth="1"/>
    <col min="4320" max="4320" width="8.140625" style="1" customWidth="1"/>
    <col min="4321" max="4321" width="51.28515625" style="1" customWidth="1"/>
    <col min="4322" max="4322" width="11.7109375" style="1" customWidth="1"/>
    <col min="4323" max="4323" width="10.42578125" style="1" customWidth="1"/>
    <col min="4324" max="4324" width="10.5703125" style="1" customWidth="1"/>
    <col min="4325" max="4325" width="9.5703125" style="1" customWidth="1"/>
    <col min="4326" max="4326" width="37.140625" style="1" customWidth="1"/>
    <col min="4327" max="4327" width="10" style="1" customWidth="1"/>
    <col min="4328" max="4330" width="8.7109375" style="1" customWidth="1"/>
    <col min="4331" max="4331" width="28" style="1" customWidth="1"/>
    <col min="4332" max="4569" width="10" style="1"/>
    <col min="4570" max="4570" width="8.140625" style="1" customWidth="1"/>
    <col min="4571" max="4571" width="51.5703125" style="1" customWidth="1"/>
    <col min="4572" max="4574" width="10.5703125" style="1" customWidth="1"/>
    <col min="4575" max="4575" width="9.42578125" style="1" customWidth="1"/>
    <col min="4576" max="4576" width="8.140625" style="1" customWidth="1"/>
    <col min="4577" max="4577" width="51.28515625" style="1" customWidth="1"/>
    <col min="4578" max="4578" width="11.7109375" style="1" customWidth="1"/>
    <col min="4579" max="4579" width="10.42578125" style="1" customWidth="1"/>
    <col min="4580" max="4580" width="10.5703125" style="1" customWidth="1"/>
    <col min="4581" max="4581" width="9.5703125" style="1" customWidth="1"/>
    <col min="4582" max="4582" width="37.140625" style="1" customWidth="1"/>
    <col min="4583" max="4583" width="10" style="1" customWidth="1"/>
    <col min="4584" max="4586" width="8.7109375" style="1" customWidth="1"/>
    <col min="4587" max="4587" width="28" style="1" customWidth="1"/>
    <col min="4588" max="4825" width="10" style="1"/>
    <col min="4826" max="4826" width="8.140625" style="1" customWidth="1"/>
    <col min="4827" max="4827" width="51.5703125" style="1" customWidth="1"/>
    <col min="4828" max="4830" width="10.5703125" style="1" customWidth="1"/>
    <col min="4831" max="4831" width="9.42578125" style="1" customWidth="1"/>
    <col min="4832" max="4832" width="8.140625" style="1" customWidth="1"/>
    <col min="4833" max="4833" width="51.28515625" style="1" customWidth="1"/>
    <col min="4834" max="4834" width="11.7109375" style="1" customWidth="1"/>
    <col min="4835" max="4835" width="10.42578125" style="1" customWidth="1"/>
    <col min="4836" max="4836" width="10.5703125" style="1" customWidth="1"/>
    <col min="4837" max="4837" width="9.5703125" style="1" customWidth="1"/>
    <col min="4838" max="4838" width="37.140625" style="1" customWidth="1"/>
    <col min="4839" max="4839" width="10" style="1" customWidth="1"/>
    <col min="4840" max="4842" width="8.7109375" style="1" customWidth="1"/>
    <col min="4843" max="4843" width="28" style="1" customWidth="1"/>
    <col min="4844" max="5081" width="10" style="1"/>
    <col min="5082" max="5082" width="8.140625" style="1" customWidth="1"/>
    <col min="5083" max="5083" width="51.5703125" style="1" customWidth="1"/>
    <col min="5084" max="5086" width="10.5703125" style="1" customWidth="1"/>
    <col min="5087" max="5087" width="9.42578125" style="1" customWidth="1"/>
    <col min="5088" max="5088" width="8.140625" style="1" customWidth="1"/>
    <col min="5089" max="5089" width="51.28515625" style="1" customWidth="1"/>
    <col min="5090" max="5090" width="11.7109375" style="1" customWidth="1"/>
    <col min="5091" max="5091" width="10.42578125" style="1" customWidth="1"/>
    <col min="5092" max="5092" width="10.5703125" style="1" customWidth="1"/>
    <col min="5093" max="5093" width="9.5703125" style="1" customWidth="1"/>
    <col min="5094" max="5094" width="37.140625" style="1" customWidth="1"/>
    <col min="5095" max="5095" width="10" style="1" customWidth="1"/>
    <col min="5096" max="5098" width="8.7109375" style="1" customWidth="1"/>
    <col min="5099" max="5099" width="28" style="1" customWidth="1"/>
    <col min="5100" max="5337" width="10" style="1"/>
    <col min="5338" max="5338" width="8.140625" style="1" customWidth="1"/>
    <col min="5339" max="5339" width="51.5703125" style="1" customWidth="1"/>
    <col min="5340" max="5342" width="10.5703125" style="1" customWidth="1"/>
    <col min="5343" max="5343" width="9.42578125" style="1" customWidth="1"/>
    <col min="5344" max="5344" width="8.140625" style="1" customWidth="1"/>
    <col min="5345" max="5345" width="51.28515625" style="1" customWidth="1"/>
    <col min="5346" max="5346" width="11.7109375" style="1" customWidth="1"/>
    <col min="5347" max="5347" width="10.42578125" style="1" customWidth="1"/>
    <col min="5348" max="5348" width="10.5703125" style="1" customWidth="1"/>
    <col min="5349" max="5349" width="9.5703125" style="1" customWidth="1"/>
    <col min="5350" max="5350" width="37.140625" style="1" customWidth="1"/>
    <col min="5351" max="5351" width="10" style="1" customWidth="1"/>
    <col min="5352" max="5354" width="8.7109375" style="1" customWidth="1"/>
    <col min="5355" max="5355" width="28" style="1" customWidth="1"/>
    <col min="5356" max="5593" width="10" style="1"/>
    <col min="5594" max="5594" width="8.140625" style="1" customWidth="1"/>
    <col min="5595" max="5595" width="51.5703125" style="1" customWidth="1"/>
    <col min="5596" max="5598" width="10.5703125" style="1" customWidth="1"/>
    <col min="5599" max="5599" width="9.42578125" style="1" customWidth="1"/>
    <col min="5600" max="5600" width="8.140625" style="1" customWidth="1"/>
    <col min="5601" max="5601" width="51.28515625" style="1" customWidth="1"/>
    <col min="5602" max="5602" width="11.7109375" style="1" customWidth="1"/>
    <col min="5603" max="5603" width="10.42578125" style="1" customWidth="1"/>
    <col min="5604" max="5604" width="10.5703125" style="1" customWidth="1"/>
    <col min="5605" max="5605" width="9.5703125" style="1" customWidth="1"/>
    <col min="5606" max="5606" width="37.140625" style="1" customWidth="1"/>
    <col min="5607" max="5607" width="10" style="1" customWidth="1"/>
    <col min="5608" max="5610" width="8.7109375" style="1" customWidth="1"/>
    <col min="5611" max="5611" width="28" style="1" customWidth="1"/>
    <col min="5612" max="5849" width="10" style="1"/>
    <col min="5850" max="5850" width="8.140625" style="1" customWidth="1"/>
    <col min="5851" max="5851" width="51.5703125" style="1" customWidth="1"/>
    <col min="5852" max="5854" width="10.5703125" style="1" customWidth="1"/>
    <col min="5855" max="5855" width="9.42578125" style="1" customWidth="1"/>
    <col min="5856" max="5856" width="8.140625" style="1" customWidth="1"/>
    <col min="5857" max="5857" width="51.28515625" style="1" customWidth="1"/>
    <col min="5858" max="5858" width="11.7109375" style="1" customWidth="1"/>
    <col min="5859" max="5859" width="10.42578125" style="1" customWidth="1"/>
    <col min="5860" max="5860" width="10.5703125" style="1" customWidth="1"/>
    <col min="5861" max="5861" width="9.5703125" style="1" customWidth="1"/>
    <col min="5862" max="5862" width="37.140625" style="1" customWidth="1"/>
    <col min="5863" max="5863" width="10" style="1" customWidth="1"/>
    <col min="5864" max="5866" width="8.7109375" style="1" customWidth="1"/>
    <col min="5867" max="5867" width="28" style="1" customWidth="1"/>
    <col min="5868" max="6105" width="10" style="1"/>
    <col min="6106" max="6106" width="8.140625" style="1" customWidth="1"/>
    <col min="6107" max="6107" width="51.5703125" style="1" customWidth="1"/>
    <col min="6108" max="6110" width="10.5703125" style="1" customWidth="1"/>
    <col min="6111" max="6111" width="9.42578125" style="1" customWidth="1"/>
    <col min="6112" max="6112" width="8.140625" style="1" customWidth="1"/>
    <col min="6113" max="6113" width="51.28515625" style="1" customWidth="1"/>
    <col min="6114" max="6114" width="11.7109375" style="1" customWidth="1"/>
    <col min="6115" max="6115" width="10.42578125" style="1" customWidth="1"/>
    <col min="6116" max="6116" width="10.5703125" style="1" customWidth="1"/>
    <col min="6117" max="6117" width="9.5703125" style="1" customWidth="1"/>
    <col min="6118" max="6118" width="37.140625" style="1" customWidth="1"/>
    <col min="6119" max="6119" width="10" style="1" customWidth="1"/>
    <col min="6120" max="6122" width="8.7109375" style="1" customWidth="1"/>
    <col min="6123" max="6123" width="28" style="1" customWidth="1"/>
    <col min="6124" max="6361" width="10" style="1"/>
    <col min="6362" max="6362" width="8.140625" style="1" customWidth="1"/>
    <col min="6363" max="6363" width="51.5703125" style="1" customWidth="1"/>
    <col min="6364" max="6366" width="10.5703125" style="1" customWidth="1"/>
    <col min="6367" max="6367" width="9.42578125" style="1" customWidth="1"/>
    <col min="6368" max="6368" width="8.140625" style="1" customWidth="1"/>
    <col min="6369" max="6369" width="51.28515625" style="1" customWidth="1"/>
    <col min="6370" max="6370" width="11.7109375" style="1" customWidth="1"/>
    <col min="6371" max="6371" width="10.42578125" style="1" customWidth="1"/>
    <col min="6372" max="6372" width="10.5703125" style="1" customWidth="1"/>
    <col min="6373" max="6373" width="9.5703125" style="1" customWidth="1"/>
    <col min="6374" max="6374" width="37.140625" style="1" customWidth="1"/>
    <col min="6375" max="6375" width="10" style="1" customWidth="1"/>
    <col min="6376" max="6378" width="8.7109375" style="1" customWidth="1"/>
    <col min="6379" max="6379" width="28" style="1" customWidth="1"/>
    <col min="6380" max="6617" width="10" style="1"/>
    <col min="6618" max="6618" width="8.140625" style="1" customWidth="1"/>
    <col min="6619" max="6619" width="51.5703125" style="1" customWidth="1"/>
    <col min="6620" max="6622" width="10.5703125" style="1" customWidth="1"/>
    <col min="6623" max="6623" width="9.42578125" style="1" customWidth="1"/>
    <col min="6624" max="6624" width="8.140625" style="1" customWidth="1"/>
    <col min="6625" max="6625" width="51.28515625" style="1" customWidth="1"/>
    <col min="6626" max="6626" width="11.7109375" style="1" customWidth="1"/>
    <col min="6627" max="6627" width="10.42578125" style="1" customWidth="1"/>
    <col min="6628" max="6628" width="10.5703125" style="1" customWidth="1"/>
    <col min="6629" max="6629" width="9.5703125" style="1" customWidth="1"/>
    <col min="6630" max="6630" width="37.140625" style="1" customWidth="1"/>
    <col min="6631" max="6631" width="10" style="1" customWidth="1"/>
    <col min="6632" max="6634" width="8.7109375" style="1" customWidth="1"/>
    <col min="6635" max="6635" width="28" style="1" customWidth="1"/>
    <col min="6636" max="6873" width="10" style="1"/>
    <col min="6874" max="6874" width="8.140625" style="1" customWidth="1"/>
    <col min="6875" max="6875" width="51.5703125" style="1" customWidth="1"/>
    <col min="6876" max="6878" width="10.5703125" style="1" customWidth="1"/>
    <col min="6879" max="6879" width="9.42578125" style="1" customWidth="1"/>
    <col min="6880" max="6880" width="8.140625" style="1" customWidth="1"/>
    <col min="6881" max="6881" width="51.28515625" style="1" customWidth="1"/>
    <col min="6882" max="6882" width="11.7109375" style="1" customWidth="1"/>
    <col min="6883" max="6883" width="10.42578125" style="1" customWidth="1"/>
    <col min="6884" max="6884" width="10.5703125" style="1" customWidth="1"/>
    <col min="6885" max="6885" width="9.5703125" style="1" customWidth="1"/>
    <col min="6886" max="6886" width="37.140625" style="1" customWidth="1"/>
    <col min="6887" max="6887" width="10" style="1" customWidth="1"/>
    <col min="6888" max="6890" width="8.7109375" style="1" customWidth="1"/>
    <col min="6891" max="6891" width="28" style="1" customWidth="1"/>
    <col min="6892" max="7129" width="10" style="1"/>
    <col min="7130" max="7130" width="8.140625" style="1" customWidth="1"/>
    <col min="7131" max="7131" width="51.5703125" style="1" customWidth="1"/>
    <col min="7132" max="7134" width="10.5703125" style="1" customWidth="1"/>
    <col min="7135" max="7135" width="9.42578125" style="1" customWidth="1"/>
    <col min="7136" max="7136" width="8.140625" style="1" customWidth="1"/>
    <col min="7137" max="7137" width="51.28515625" style="1" customWidth="1"/>
    <col min="7138" max="7138" width="11.7109375" style="1" customWidth="1"/>
    <col min="7139" max="7139" width="10.42578125" style="1" customWidth="1"/>
    <col min="7140" max="7140" width="10.5703125" style="1" customWidth="1"/>
    <col min="7141" max="7141" width="9.5703125" style="1" customWidth="1"/>
    <col min="7142" max="7142" width="37.140625" style="1" customWidth="1"/>
    <col min="7143" max="7143" width="10" style="1" customWidth="1"/>
    <col min="7144" max="7146" width="8.7109375" style="1" customWidth="1"/>
    <col min="7147" max="7147" width="28" style="1" customWidth="1"/>
    <col min="7148" max="7385" width="10" style="1"/>
    <col min="7386" max="7386" width="8.140625" style="1" customWidth="1"/>
    <col min="7387" max="7387" width="51.5703125" style="1" customWidth="1"/>
    <col min="7388" max="7390" width="10.5703125" style="1" customWidth="1"/>
    <col min="7391" max="7391" width="9.42578125" style="1" customWidth="1"/>
    <col min="7392" max="7392" width="8.140625" style="1" customWidth="1"/>
    <col min="7393" max="7393" width="51.28515625" style="1" customWidth="1"/>
    <col min="7394" max="7394" width="11.7109375" style="1" customWidth="1"/>
    <col min="7395" max="7395" width="10.42578125" style="1" customWidth="1"/>
    <col min="7396" max="7396" width="10.5703125" style="1" customWidth="1"/>
    <col min="7397" max="7397" width="9.5703125" style="1" customWidth="1"/>
    <col min="7398" max="7398" width="37.140625" style="1" customWidth="1"/>
    <col min="7399" max="7399" width="10" style="1" customWidth="1"/>
    <col min="7400" max="7402" width="8.7109375" style="1" customWidth="1"/>
    <col min="7403" max="7403" width="28" style="1" customWidth="1"/>
    <col min="7404" max="7641" width="10" style="1"/>
    <col min="7642" max="7642" width="8.140625" style="1" customWidth="1"/>
    <col min="7643" max="7643" width="51.5703125" style="1" customWidth="1"/>
    <col min="7644" max="7646" width="10.5703125" style="1" customWidth="1"/>
    <col min="7647" max="7647" width="9.42578125" style="1" customWidth="1"/>
    <col min="7648" max="7648" width="8.140625" style="1" customWidth="1"/>
    <col min="7649" max="7649" width="51.28515625" style="1" customWidth="1"/>
    <col min="7650" max="7650" width="11.7109375" style="1" customWidth="1"/>
    <col min="7651" max="7651" width="10.42578125" style="1" customWidth="1"/>
    <col min="7652" max="7652" width="10.5703125" style="1" customWidth="1"/>
    <col min="7653" max="7653" width="9.5703125" style="1" customWidth="1"/>
    <col min="7654" max="7654" width="37.140625" style="1" customWidth="1"/>
    <col min="7655" max="7655" width="10" style="1" customWidth="1"/>
    <col min="7656" max="7658" width="8.7109375" style="1" customWidth="1"/>
    <col min="7659" max="7659" width="28" style="1" customWidth="1"/>
    <col min="7660" max="7897" width="10" style="1"/>
    <col min="7898" max="7898" width="8.140625" style="1" customWidth="1"/>
    <col min="7899" max="7899" width="51.5703125" style="1" customWidth="1"/>
    <col min="7900" max="7902" width="10.5703125" style="1" customWidth="1"/>
    <col min="7903" max="7903" width="9.42578125" style="1" customWidth="1"/>
    <col min="7904" max="7904" width="8.140625" style="1" customWidth="1"/>
    <col min="7905" max="7905" width="51.28515625" style="1" customWidth="1"/>
    <col min="7906" max="7906" width="11.7109375" style="1" customWidth="1"/>
    <col min="7907" max="7907" width="10.42578125" style="1" customWidth="1"/>
    <col min="7908" max="7908" width="10.5703125" style="1" customWidth="1"/>
    <col min="7909" max="7909" width="9.5703125" style="1" customWidth="1"/>
    <col min="7910" max="7910" width="37.140625" style="1" customWidth="1"/>
    <col min="7911" max="7911" width="10" style="1" customWidth="1"/>
    <col min="7912" max="7914" width="8.7109375" style="1" customWidth="1"/>
    <col min="7915" max="7915" width="28" style="1" customWidth="1"/>
    <col min="7916" max="8153" width="10" style="1"/>
    <col min="8154" max="8154" width="8.140625" style="1" customWidth="1"/>
    <col min="8155" max="8155" width="51.5703125" style="1" customWidth="1"/>
    <col min="8156" max="8158" width="10.5703125" style="1" customWidth="1"/>
    <col min="8159" max="8159" width="9.42578125" style="1" customWidth="1"/>
    <col min="8160" max="8160" width="8.140625" style="1" customWidth="1"/>
    <col min="8161" max="8161" width="51.28515625" style="1" customWidth="1"/>
    <col min="8162" max="8162" width="11.7109375" style="1" customWidth="1"/>
    <col min="8163" max="8163" width="10.42578125" style="1" customWidth="1"/>
    <col min="8164" max="8164" width="10.5703125" style="1" customWidth="1"/>
    <col min="8165" max="8165" width="9.5703125" style="1" customWidth="1"/>
    <col min="8166" max="8166" width="37.140625" style="1" customWidth="1"/>
    <col min="8167" max="8167" width="10" style="1" customWidth="1"/>
    <col min="8168" max="8170" width="8.7109375" style="1" customWidth="1"/>
    <col min="8171" max="8171" width="28" style="1" customWidth="1"/>
    <col min="8172" max="8409" width="10" style="1"/>
    <col min="8410" max="8410" width="8.140625" style="1" customWidth="1"/>
    <col min="8411" max="8411" width="51.5703125" style="1" customWidth="1"/>
    <col min="8412" max="8414" width="10.5703125" style="1" customWidth="1"/>
    <col min="8415" max="8415" width="9.42578125" style="1" customWidth="1"/>
    <col min="8416" max="8416" width="8.140625" style="1" customWidth="1"/>
    <col min="8417" max="8417" width="51.28515625" style="1" customWidth="1"/>
    <col min="8418" max="8418" width="11.7109375" style="1" customWidth="1"/>
    <col min="8419" max="8419" width="10.42578125" style="1" customWidth="1"/>
    <col min="8420" max="8420" width="10.5703125" style="1" customWidth="1"/>
    <col min="8421" max="8421" width="9.5703125" style="1" customWidth="1"/>
    <col min="8422" max="8422" width="37.140625" style="1" customWidth="1"/>
    <col min="8423" max="8423" width="10" style="1" customWidth="1"/>
    <col min="8424" max="8426" width="8.7109375" style="1" customWidth="1"/>
    <col min="8427" max="8427" width="28" style="1" customWidth="1"/>
    <col min="8428" max="8665" width="10" style="1"/>
    <col min="8666" max="8666" width="8.140625" style="1" customWidth="1"/>
    <col min="8667" max="8667" width="51.5703125" style="1" customWidth="1"/>
    <col min="8668" max="8670" width="10.5703125" style="1" customWidth="1"/>
    <col min="8671" max="8671" width="9.42578125" style="1" customWidth="1"/>
    <col min="8672" max="8672" width="8.140625" style="1" customWidth="1"/>
    <col min="8673" max="8673" width="51.28515625" style="1" customWidth="1"/>
    <col min="8674" max="8674" width="11.7109375" style="1" customWidth="1"/>
    <col min="8675" max="8675" width="10.42578125" style="1" customWidth="1"/>
    <col min="8676" max="8676" width="10.5703125" style="1" customWidth="1"/>
    <col min="8677" max="8677" width="9.5703125" style="1" customWidth="1"/>
    <col min="8678" max="8678" width="37.140625" style="1" customWidth="1"/>
    <col min="8679" max="8679" width="10" style="1" customWidth="1"/>
    <col min="8680" max="8682" width="8.7109375" style="1" customWidth="1"/>
    <col min="8683" max="8683" width="28" style="1" customWidth="1"/>
    <col min="8684" max="8921" width="10" style="1"/>
    <col min="8922" max="8922" width="8.140625" style="1" customWidth="1"/>
    <col min="8923" max="8923" width="51.5703125" style="1" customWidth="1"/>
    <col min="8924" max="8926" width="10.5703125" style="1" customWidth="1"/>
    <col min="8927" max="8927" width="9.42578125" style="1" customWidth="1"/>
    <col min="8928" max="8928" width="8.140625" style="1" customWidth="1"/>
    <col min="8929" max="8929" width="51.28515625" style="1" customWidth="1"/>
    <col min="8930" max="8930" width="11.7109375" style="1" customWidth="1"/>
    <col min="8931" max="8931" width="10.42578125" style="1" customWidth="1"/>
    <col min="8932" max="8932" width="10.5703125" style="1" customWidth="1"/>
    <col min="8933" max="8933" width="9.5703125" style="1" customWidth="1"/>
    <col min="8934" max="8934" width="37.140625" style="1" customWidth="1"/>
    <col min="8935" max="8935" width="10" style="1" customWidth="1"/>
    <col min="8936" max="8938" width="8.7109375" style="1" customWidth="1"/>
    <col min="8939" max="8939" width="28" style="1" customWidth="1"/>
    <col min="8940" max="9177" width="10" style="1"/>
    <col min="9178" max="9178" width="8.140625" style="1" customWidth="1"/>
    <col min="9179" max="9179" width="51.5703125" style="1" customWidth="1"/>
    <col min="9180" max="9182" width="10.5703125" style="1" customWidth="1"/>
    <col min="9183" max="9183" width="9.42578125" style="1" customWidth="1"/>
    <col min="9184" max="9184" width="8.140625" style="1" customWidth="1"/>
    <col min="9185" max="9185" width="51.28515625" style="1" customWidth="1"/>
    <col min="9186" max="9186" width="11.7109375" style="1" customWidth="1"/>
    <col min="9187" max="9187" width="10.42578125" style="1" customWidth="1"/>
    <col min="9188" max="9188" width="10.5703125" style="1" customWidth="1"/>
    <col min="9189" max="9189" width="9.5703125" style="1" customWidth="1"/>
    <col min="9190" max="9190" width="37.140625" style="1" customWidth="1"/>
    <col min="9191" max="9191" width="10" style="1" customWidth="1"/>
    <col min="9192" max="9194" width="8.7109375" style="1" customWidth="1"/>
    <col min="9195" max="9195" width="28" style="1" customWidth="1"/>
    <col min="9196" max="9433" width="10" style="1"/>
    <col min="9434" max="9434" width="8.140625" style="1" customWidth="1"/>
    <col min="9435" max="9435" width="51.5703125" style="1" customWidth="1"/>
    <col min="9436" max="9438" width="10.5703125" style="1" customWidth="1"/>
    <col min="9439" max="9439" width="9.42578125" style="1" customWidth="1"/>
    <col min="9440" max="9440" width="8.140625" style="1" customWidth="1"/>
    <col min="9441" max="9441" width="51.28515625" style="1" customWidth="1"/>
    <col min="9442" max="9442" width="11.7109375" style="1" customWidth="1"/>
    <col min="9443" max="9443" width="10.42578125" style="1" customWidth="1"/>
    <col min="9444" max="9444" width="10.5703125" style="1" customWidth="1"/>
    <col min="9445" max="9445" width="9.5703125" style="1" customWidth="1"/>
    <col min="9446" max="9446" width="37.140625" style="1" customWidth="1"/>
    <col min="9447" max="9447" width="10" style="1" customWidth="1"/>
    <col min="9448" max="9450" width="8.7109375" style="1" customWidth="1"/>
    <col min="9451" max="9451" width="28" style="1" customWidth="1"/>
    <col min="9452" max="9689" width="10" style="1"/>
    <col min="9690" max="9690" width="8.140625" style="1" customWidth="1"/>
    <col min="9691" max="9691" width="51.5703125" style="1" customWidth="1"/>
    <col min="9692" max="9694" width="10.5703125" style="1" customWidth="1"/>
    <col min="9695" max="9695" width="9.42578125" style="1" customWidth="1"/>
    <col min="9696" max="9696" width="8.140625" style="1" customWidth="1"/>
    <col min="9697" max="9697" width="51.28515625" style="1" customWidth="1"/>
    <col min="9698" max="9698" width="11.7109375" style="1" customWidth="1"/>
    <col min="9699" max="9699" width="10.42578125" style="1" customWidth="1"/>
    <col min="9700" max="9700" width="10.5703125" style="1" customWidth="1"/>
    <col min="9701" max="9701" width="9.5703125" style="1" customWidth="1"/>
    <col min="9702" max="9702" width="37.140625" style="1" customWidth="1"/>
    <col min="9703" max="9703" width="10" style="1" customWidth="1"/>
    <col min="9704" max="9706" width="8.7109375" style="1" customWidth="1"/>
    <col min="9707" max="9707" width="28" style="1" customWidth="1"/>
    <col min="9708" max="9945" width="10" style="1"/>
    <col min="9946" max="9946" width="8.140625" style="1" customWidth="1"/>
    <col min="9947" max="9947" width="51.5703125" style="1" customWidth="1"/>
    <col min="9948" max="9950" width="10.5703125" style="1" customWidth="1"/>
    <col min="9951" max="9951" width="9.42578125" style="1" customWidth="1"/>
    <col min="9952" max="9952" width="8.140625" style="1" customWidth="1"/>
    <col min="9953" max="9953" width="51.28515625" style="1" customWidth="1"/>
    <col min="9954" max="9954" width="11.7109375" style="1" customWidth="1"/>
    <col min="9955" max="9955" width="10.42578125" style="1" customWidth="1"/>
    <col min="9956" max="9956" width="10.5703125" style="1" customWidth="1"/>
    <col min="9957" max="9957" width="9.5703125" style="1" customWidth="1"/>
    <col min="9958" max="9958" width="37.140625" style="1" customWidth="1"/>
    <col min="9959" max="9959" width="10" style="1" customWidth="1"/>
    <col min="9960" max="9962" width="8.7109375" style="1" customWidth="1"/>
    <col min="9963" max="9963" width="28" style="1" customWidth="1"/>
    <col min="9964" max="10201" width="10" style="1"/>
    <col min="10202" max="10202" width="8.140625" style="1" customWidth="1"/>
    <col min="10203" max="10203" width="51.5703125" style="1" customWidth="1"/>
    <col min="10204" max="10206" width="10.5703125" style="1" customWidth="1"/>
    <col min="10207" max="10207" width="9.42578125" style="1" customWidth="1"/>
    <col min="10208" max="10208" width="8.140625" style="1" customWidth="1"/>
    <col min="10209" max="10209" width="51.28515625" style="1" customWidth="1"/>
    <col min="10210" max="10210" width="11.7109375" style="1" customWidth="1"/>
    <col min="10211" max="10211" width="10.42578125" style="1" customWidth="1"/>
    <col min="10212" max="10212" width="10.5703125" style="1" customWidth="1"/>
    <col min="10213" max="10213" width="9.5703125" style="1" customWidth="1"/>
    <col min="10214" max="10214" width="37.140625" style="1" customWidth="1"/>
    <col min="10215" max="10215" width="10" style="1" customWidth="1"/>
    <col min="10216" max="10218" width="8.7109375" style="1" customWidth="1"/>
    <col min="10219" max="10219" width="28" style="1" customWidth="1"/>
    <col min="10220" max="10457" width="10" style="1"/>
    <col min="10458" max="10458" width="8.140625" style="1" customWidth="1"/>
    <col min="10459" max="10459" width="51.5703125" style="1" customWidth="1"/>
    <col min="10460" max="10462" width="10.5703125" style="1" customWidth="1"/>
    <col min="10463" max="10463" width="9.42578125" style="1" customWidth="1"/>
    <col min="10464" max="10464" width="8.140625" style="1" customWidth="1"/>
    <col min="10465" max="10465" width="51.28515625" style="1" customWidth="1"/>
    <col min="10466" max="10466" width="11.7109375" style="1" customWidth="1"/>
    <col min="10467" max="10467" width="10.42578125" style="1" customWidth="1"/>
    <col min="10468" max="10468" width="10.5703125" style="1" customWidth="1"/>
    <col min="10469" max="10469" width="9.5703125" style="1" customWidth="1"/>
    <col min="10470" max="10470" width="37.140625" style="1" customWidth="1"/>
    <col min="10471" max="10471" width="10" style="1" customWidth="1"/>
    <col min="10472" max="10474" width="8.7109375" style="1" customWidth="1"/>
    <col min="10475" max="10475" width="28" style="1" customWidth="1"/>
    <col min="10476" max="10713" width="10" style="1"/>
    <col min="10714" max="10714" width="8.140625" style="1" customWidth="1"/>
    <col min="10715" max="10715" width="51.5703125" style="1" customWidth="1"/>
    <col min="10716" max="10718" width="10.5703125" style="1" customWidth="1"/>
    <col min="10719" max="10719" width="9.42578125" style="1" customWidth="1"/>
    <col min="10720" max="10720" width="8.140625" style="1" customWidth="1"/>
    <col min="10721" max="10721" width="51.28515625" style="1" customWidth="1"/>
    <col min="10722" max="10722" width="11.7109375" style="1" customWidth="1"/>
    <col min="10723" max="10723" width="10.42578125" style="1" customWidth="1"/>
    <col min="10724" max="10724" width="10.5703125" style="1" customWidth="1"/>
    <col min="10725" max="10725" width="9.5703125" style="1" customWidth="1"/>
    <col min="10726" max="10726" width="37.140625" style="1" customWidth="1"/>
    <col min="10727" max="10727" width="10" style="1" customWidth="1"/>
    <col min="10728" max="10730" width="8.7109375" style="1" customWidth="1"/>
    <col min="10731" max="10731" width="28" style="1" customWidth="1"/>
    <col min="10732" max="10969" width="10" style="1"/>
    <col min="10970" max="10970" width="8.140625" style="1" customWidth="1"/>
    <col min="10971" max="10971" width="51.5703125" style="1" customWidth="1"/>
    <col min="10972" max="10974" width="10.5703125" style="1" customWidth="1"/>
    <col min="10975" max="10975" width="9.42578125" style="1" customWidth="1"/>
    <col min="10976" max="10976" width="8.140625" style="1" customWidth="1"/>
    <col min="10977" max="10977" width="51.28515625" style="1" customWidth="1"/>
    <col min="10978" max="10978" width="11.7109375" style="1" customWidth="1"/>
    <col min="10979" max="10979" width="10.42578125" style="1" customWidth="1"/>
    <col min="10980" max="10980" width="10.5703125" style="1" customWidth="1"/>
    <col min="10981" max="10981" width="9.5703125" style="1" customWidth="1"/>
    <col min="10982" max="10982" width="37.140625" style="1" customWidth="1"/>
    <col min="10983" max="10983" width="10" style="1" customWidth="1"/>
    <col min="10984" max="10986" width="8.7109375" style="1" customWidth="1"/>
    <col min="10987" max="10987" width="28" style="1" customWidth="1"/>
    <col min="10988" max="11225" width="10" style="1"/>
    <col min="11226" max="11226" width="8.140625" style="1" customWidth="1"/>
    <col min="11227" max="11227" width="51.5703125" style="1" customWidth="1"/>
    <col min="11228" max="11230" width="10.5703125" style="1" customWidth="1"/>
    <col min="11231" max="11231" width="9.42578125" style="1" customWidth="1"/>
    <col min="11232" max="11232" width="8.140625" style="1" customWidth="1"/>
    <col min="11233" max="11233" width="51.28515625" style="1" customWidth="1"/>
    <col min="11234" max="11234" width="11.7109375" style="1" customWidth="1"/>
    <col min="11235" max="11235" width="10.42578125" style="1" customWidth="1"/>
    <col min="11236" max="11236" width="10.5703125" style="1" customWidth="1"/>
    <col min="11237" max="11237" width="9.5703125" style="1" customWidth="1"/>
    <col min="11238" max="11238" width="37.140625" style="1" customWidth="1"/>
    <col min="11239" max="11239" width="10" style="1" customWidth="1"/>
    <col min="11240" max="11242" width="8.7109375" style="1" customWidth="1"/>
    <col min="11243" max="11243" width="28" style="1" customWidth="1"/>
    <col min="11244" max="11481" width="10" style="1"/>
    <col min="11482" max="11482" width="8.140625" style="1" customWidth="1"/>
    <col min="11483" max="11483" width="51.5703125" style="1" customWidth="1"/>
    <col min="11484" max="11486" width="10.5703125" style="1" customWidth="1"/>
    <col min="11487" max="11487" width="9.42578125" style="1" customWidth="1"/>
    <col min="11488" max="11488" width="8.140625" style="1" customWidth="1"/>
    <col min="11489" max="11489" width="51.28515625" style="1" customWidth="1"/>
    <col min="11490" max="11490" width="11.7109375" style="1" customWidth="1"/>
    <col min="11491" max="11491" width="10.42578125" style="1" customWidth="1"/>
    <col min="11492" max="11492" width="10.5703125" style="1" customWidth="1"/>
    <col min="11493" max="11493" width="9.5703125" style="1" customWidth="1"/>
    <col min="11494" max="11494" width="37.140625" style="1" customWidth="1"/>
    <col min="11495" max="11495" width="10" style="1" customWidth="1"/>
    <col min="11496" max="11498" width="8.7109375" style="1" customWidth="1"/>
    <col min="11499" max="11499" width="28" style="1" customWidth="1"/>
    <col min="11500" max="11737" width="10" style="1"/>
    <col min="11738" max="11738" width="8.140625" style="1" customWidth="1"/>
    <col min="11739" max="11739" width="51.5703125" style="1" customWidth="1"/>
    <col min="11740" max="11742" width="10.5703125" style="1" customWidth="1"/>
    <col min="11743" max="11743" width="9.42578125" style="1" customWidth="1"/>
    <col min="11744" max="11744" width="8.140625" style="1" customWidth="1"/>
    <col min="11745" max="11745" width="51.28515625" style="1" customWidth="1"/>
    <col min="11746" max="11746" width="11.7109375" style="1" customWidth="1"/>
    <col min="11747" max="11747" width="10.42578125" style="1" customWidth="1"/>
    <col min="11748" max="11748" width="10.5703125" style="1" customWidth="1"/>
    <col min="11749" max="11749" width="9.5703125" style="1" customWidth="1"/>
    <col min="11750" max="11750" width="37.140625" style="1" customWidth="1"/>
    <col min="11751" max="11751" width="10" style="1" customWidth="1"/>
    <col min="11752" max="11754" width="8.7109375" style="1" customWidth="1"/>
    <col min="11755" max="11755" width="28" style="1" customWidth="1"/>
    <col min="11756" max="11993" width="10" style="1"/>
    <col min="11994" max="11994" width="8.140625" style="1" customWidth="1"/>
    <col min="11995" max="11995" width="51.5703125" style="1" customWidth="1"/>
    <col min="11996" max="11998" width="10.5703125" style="1" customWidth="1"/>
    <col min="11999" max="11999" width="9.42578125" style="1" customWidth="1"/>
    <col min="12000" max="12000" width="8.140625" style="1" customWidth="1"/>
    <col min="12001" max="12001" width="51.28515625" style="1" customWidth="1"/>
    <col min="12002" max="12002" width="11.7109375" style="1" customWidth="1"/>
    <col min="12003" max="12003" width="10.42578125" style="1" customWidth="1"/>
    <col min="12004" max="12004" width="10.5703125" style="1" customWidth="1"/>
    <col min="12005" max="12005" width="9.5703125" style="1" customWidth="1"/>
    <col min="12006" max="12006" width="37.140625" style="1" customWidth="1"/>
    <col min="12007" max="12007" width="10" style="1" customWidth="1"/>
    <col min="12008" max="12010" width="8.7109375" style="1" customWidth="1"/>
    <col min="12011" max="12011" width="28" style="1" customWidth="1"/>
    <col min="12012" max="12249" width="10" style="1"/>
    <col min="12250" max="12250" width="8.140625" style="1" customWidth="1"/>
    <col min="12251" max="12251" width="51.5703125" style="1" customWidth="1"/>
    <col min="12252" max="12254" width="10.5703125" style="1" customWidth="1"/>
    <col min="12255" max="12255" width="9.42578125" style="1" customWidth="1"/>
    <col min="12256" max="12256" width="8.140625" style="1" customWidth="1"/>
    <col min="12257" max="12257" width="51.28515625" style="1" customWidth="1"/>
    <col min="12258" max="12258" width="11.7109375" style="1" customWidth="1"/>
    <col min="12259" max="12259" width="10.42578125" style="1" customWidth="1"/>
    <col min="12260" max="12260" width="10.5703125" style="1" customWidth="1"/>
    <col min="12261" max="12261" width="9.5703125" style="1" customWidth="1"/>
    <col min="12262" max="12262" width="37.140625" style="1" customWidth="1"/>
    <col min="12263" max="12263" width="10" style="1" customWidth="1"/>
    <col min="12264" max="12266" width="8.7109375" style="1" customWidth="1"/>
    <col min="12267" max="12267" width="28" style="1" customWidth="1"/>
    <col min="12268" max="12505" width="10" style="1"/>
    <col min="12506" max="12506" width="8.140625" style="1" customWidth="1"/>
    <col min="12507" max="12507" width="51.5703125" style="1" customWidth="1"/>
    <col min="12508" max="12510" width="10.5703125" style="1" customWidth="1"/>
    <col min="12511" max="12511" width="9.42578125" style="1" customWidth="1"/>
    <col min="12512" max="12512" width="8.140625" style="1" customWidth="1"/>
    <col min="12513" max="12513" width="51.28515625" style="1" customWidth="1"/>
    <col min="12514" max="12514" width="11.7109375" style="1" customWidth="1"/>
    <col min="12515" max="12515" width="10.42578125" style="1" customWidth="1"/>
    <col min="12516" max="12516" width="10.5703125" style="1" customWidth="1"/>
    <col min="12517" max="12517" width="9.5703125" style="1" customWidth="1"/>
    <col min="12518" max="12518" width="37.140625" style="1" customWidth="1"/>
    <col min="12519" max="12519" width="10" style="1" customWidth="1"/>
    <col min="12520" max="12522" width="8.7109375" style="1" customWidth="1"/>
    <col min="12523" max="12523" width="28" style="1" customWidth="1"/>
    <col min="12524" max="12761" width="10" style="1"/>
    <col min="12762" max="12762" width="8.140625" style="1" customWidth="1"/>
    <col min="12763" max="12763" width="51.5703125" style="1" customWidth="1"/>
    <col min="12764" max="12766" width="10.5703125" style="1" customWidth="1"/>
    <col min="12767" max="12767" width="9.42578125" style="1" customWidth="1"/>
    <col min="12768" max="12768" width="8.140625" style="1" customWidth="1"/>
    <col min="12769" max="12769" width="51.28515625" style="1" customWidth="1"/>
    <col min="12770" max="12770" width="11.7109375" style="1" customWidth="1"/>
    <col min="12771" max="12771" width="10.42578125" style="1" customWidth="1"/>
    <col min="12772" max="12772" width="10.5703125" style="1" customWidth="1"/>
    <col min="12773" max="12773" width="9.5703125" style="1" customWidth="1"/>
    <col min="12774" max="12774" width="37.140625" style="1" customWidth="1"/>
    <col min="12775" max="12775" width="10" style="1" customWidth="1"/>
    <col min="12776" max="12778" width="8.7109375" style="1" customWidth="1"/>
    <col min="12779" max="12779" width="28" style="1" customWidth="1"/>
    <col min="12780" max="13017" width="10" style="1"/>
    <col min="13018" max="13018" width="8.140625" style="1" customWidth="1"/>
    <col min="13019" max="13019" width="51.5703125" style="1" customWidth="1"/>
    <col min="13020" max="13022" width="10.5703125" style="1" customWidth="1"/>
    <col min="13023" max="13023" width="9.42578125" style="1" customWidth="1"/>
    <col min="13024" max="13024" width="8.140625" style="1" customWidth="1"/>
    <col min="13025" max="13025" width="51.28515625" style="1" customWidth="1"/>
    <col min="13026" max="13026" width="11.7109375" style="1" customWidth="1"/>
    <col min="13027" max="13027" width="10.42578125" style="1" customWidth="1"/>
    <col min="13028" max="13028" width="10.5703125" style="1" customWidth="1"/>
    <col min="13029" max="13029" width="9.5703125" style="1" customWidth="1"/>
    <col min="13030" max="13030" width="37.140625" style="1" customWidth="1"/>
    <col min="13031" max="13031" width="10" style="1" customWidth="1"/>
    <col min="13032" max="13034" width="8.7109375" style="1" customWidth="1"/>
    <col min="13035" max="13035" width="28" style="1" customWidth="1"/>
    <col min="13036" max="13273" width="10" style="1"/>
    <col min="13274" max="13274" width="8.140625" style="1" customWidth="1"/>
    <col min="13275" max="13275" width="51.5703125" style="1" customWidth="1"/>
    <col min="13276" max="13278" width="10.5703125" style="1" customWidth="1"/>
    <col min="13279" max="13279" width="9.42578125" style="1" customWidth="1"/>
    <col min="13280" max="13280" width="8.140625" style="1" customWidth="1"/>
    <col min="13281" max="13281" width="51.28515625" style="1" customWidth="1"/>
    <col min="13282" max="13282" width="11.7109375" style="1" customWidth="1"/>
    <col min="13283" max="13283" width="10.42578125" style="1" customWidth="1"/>
    <col min="13284" max="13284" width="10.5703125" style="1" customWidth="1"/>
    <col min="13285" max="13285" width="9.5703125" style="1" customWidth="1"/>
    <col min="13286" max="13286" width="37.140625" style="1" customWidth="1"/>
    <col min="13287" max="13287" width="10" style="1" customWidth="1"/>
    <col min="13288" max="13290" width="8.7109375" style="1" customWidth="1"/>
    <col min="13291" max="13291" width="28" style="1" customWidth="1"/>
    <col min="13292" max="13529" width="10" style="1"/>
    <col min="13530" max="13530" width="8.140625" style="1" customWidth="1"/>
    <col min="13531" max="13531" width="51.5703125" style="1" customWidth="1"/>
    <col min="13532" max="13534" width="10.5703125" style="1" customWidth="1"/>
    <col min="13535" max="13535" width="9.42578125" style="1" customWidth="1"/>
    <col min="13536" max="13536" width="8.140625" style="1" customWidth="1"/>
    <col min="13537" max="13537" width="51.28515625" style="1" customWidth="1"/>
    <col min="13538" max="13538" width="11.7109375" style="1" customWidth="1"/>
    <col min="13539" max="13539" width="10.42578125" style="1" customWidth="1"/>
    <col min="13540" max="13540" width="10.5703125" style="1" customWidth="1"/>
    <col min="13541" max="13541" width="9.5703125" style="1" customWidth="1"/>
    <col min="13542" max="13542" width="37.140625" style="1" customWidth="1"/>
    <col min="13543" max="13543" width="10" style="1" customWidth="1"/>
    <col min="13544" max="13546" width="8.7109375" style="1" customWidth="1"/>
    <col min="13547" max="13547" width="28" style="1" customWidth="1"/>
    <col min="13548" max="13785" width="10" style="1"/>
    <col min="13786" max="13786" width="8.140625" style="1" customWidth="1"/>
    <col min="13787" max="13787" width="51.5703125" style="1" customWidth="1"/>
    <col min="13788" max="13790" width="10.5703125" style="1" customWidth="1"/>
    <col min="13791" max="13791" width="9.42578125" style="1" customWidth="1"/>
    <col min="13792" max="13792" width="8.140625" style="1" customWidth="1"/>
    <col min="13793" max="13793" width="51.28515625" style="1" customWidth="1"/>
    <col min="13794" max="13794" width="11.7109375" style="1" customWidth="1"/>
    <col min="13795" max="13795" width="10.42578125" style="1" customWidth="1"/>
    <col min="13796" max="13796" width="10.5703125" style="1" customWidth="1"/>
    <col min="13797" max="13797" width="9.5703125" style="1" customWidth="1"/>
    <col min="13798" max="13798" width="37.140625" style="1" customWidth="1"/>
    <col min="13799" max="13799" width="10" style="1" customWidth="1"/>
    <col min="13800" max="13802" width="8.7109375" style="1" customWidth="1"/>
    <col min="13803" max="13803" width="28" style="1" customWidth="1"/>
    <col min="13804" max="14041" width="10" style="1"/>
    <col min="14042" max="14042" width="8.140625" style="1" customWidth="1"/>
    <col min="14043" max="14043" width="51.5703125" style="1" customWidth="1"/>
    <col min="14044" max="14046" width="10.5703125" style="1" customWidth="1"/>
    <col min="14047" max="14047" width="9.42578125" style="1" customWidth="1"/>
    <col min="14048" max="14048" width="8.140625" style="1" customWidth="1"/>
    <col min="14049" max="14049" width="51.28515625" style="1" customWidth="1"/>
    <col min="14050" max="14050" width="11.7109375" style="1" customWidth="1"/>
    <col min="14051" max="14051" width="10.42578125" style="1" customWidth="1"/>
    <col min="14052" max="14052" width="10.5703125" style="1" customWidth="1"/>
    <col min="14053" max="14053" width="9.5703125" style="1" customWidth="1"/>
    <col min="14054" max="14054" width="37.140625" style="1" customWidth="1"/>
    <col min="14055" max="14055" width="10" style="1" customWidth="1"/>
    <col min="14056" max="14058" width="8.7109375" style="1" customWidth="1"/>
    <col min="14059" max="14059" width="28" style="1" customWidth="1"/>
    <col min="14060" max="14297" width="10" style="1"/>
    <col min="14298" max="14298" width="8.140625" style="1" customWidth="1"/>
    <col min="14299" max="14299" width="51.5703125" style="1" customWidth="1"/>
    <col min="14300" max="14302" width="10.5703125" style="1" customWidth="1"/>
    <col min="14303" max="14303" width="9.42578125" style="1" customWidth="1"/>
    <col min="14304" max="14304" width="8.140625" style="1" customWidth="1"/>
    <col min="14305" max="14305" width="51.28515625" style="1" customWidth="1"/>
    <col min="14306" max="14306" width="11.7109375" style="1" customWidth="1"/>
    <col min="14307" max="14307" width="10.42578125" style="1" customWidth="1"/>
    <col min="14308" max="14308" width="10.5703125" style="1" customWidth="1"/>
    <col min="14309" max="14309" width="9.5703125" style="1" customWidth="1"/>
    <col min="14310" max="14310" width="37.140625" style="1" customWidth="1"/>
    <col min="14311" max="14311" width="10" style="1" customWidth="1"/>
    <col min="14312" max="14314" width="8.7109375" style="1" customWidth="1"/>
    <col min="14315" max="14315" width="28" style="1" customWidth="1"/>
    <col min="14316" max="14553" width="10" style="1"/>
    <col min="14554" max="14554" width="8.140625" style="1" customWidth="1"/>
    <col min="14555" max="14555" width="51.5703125" style="1" customWidth="1"/>
    <col min="14556" max="14558" width="10.5703125" style="1" customWidth="1"/>
    <col min="14559" max="14559" width="9.42578125" style="1" customWidth="1"/>
    <col min="14560" max="14560" width="8.140625" style="1" customWidth="1"/>
    <col min="14561" max="14561" width="51.28515625" style="1" customWidth="1"/>
    <col min="14562" max="14562" width="11.7109375" style="1" customWidth="1"/>
    <col min="14563" max="14563" width="10.42578125" style="1" customWidth="1"/>
    <col min="14564" max="14564" width="10.5703125" style="1" customWidth="1"/>
    <col min="14565" max="14565" width="9.5703125" style="1" customWidth="1"/>
    <col min="14566" max="14566" width="37.140625" style="1" customWidth="1"/>
    <col min="14567" max="14567" width="10" style="1" customWidth="1"/>
    <col min="14568" max="14570" width="8.7109375" style="1" customWidth="1"/>
    <col min="14571" max="14571" width="28" style="1" customWidth="1"/>
    <col min="14572" max="14809" width="10" style="1"/>
    <col min="14810" max="14810" width="8.140625" style="1" customWidth="1"/>
    <col min="14811" max="14811" width="51.5703125" style="1" customWidth="1"/>
    <col min="14812" max="14814" width="10.5703125" style="1" customWidth="1"/>
    <col min="14815" max="14815" width="9.42578125" style="1" customWidth="1"/>
    <col min="14816" max="14816" width="8.140625" style="1" customWidth="1"/>
    <col min="14817" max="14817" width="51.28515625" style="1" customWidth="1"/>
    <col min="14818" max="14818" width="11.7109375" style="1" customWidth="1"/>
    <col min="14819" max="14819" width="10.42578125" style="1" customWidth="1"/>
    <col min="14820" max="14820" width="10.5703125" style="1" customWidth="1"/>
    <col min="14821" max="14821" width="9.5703125" style="1" customWidth="1"/>
    <col min="14822" max="14822" width="37.140625" style="1" customWidth="1"/>
    <col min="14823" max="14823" width="10" style="1" customWidth="1"/>
    <col min="14824" max="14826" width="8.7109375" style="1" customWidth="1"/>
    <col min="14827" max="14827" width="28" style="1" customWidth="1"/>
    <col min="14828" max="15065" width="10" style="1"/>
    <col min="15066" max="15066" width="8.140625" style="1" customWidth="1"/>
    <col min="15067" max="15067" width="51.5703125" style="1" customWidth="1"/>
    <col min="15068" max="15070" width="10.5703125" style="1" customWidth="1"/>
    <col min="15071" max="15071" width="9.42578125" style="1" customWidth="1"/>
    <col min="15072" max="15072" width="8.140625" style="1" customWidth="1"/>
    <col min="15073" max="15073" width="51.28515625" style="1" customWidth="1"/>
    <col min="15074" max="15074" width="11.7109375" style="1" customWidth="1"/>
    <col min="15075" max="15075" width="10.42578125" style="1" customWidth="1"/>
    <col min="15076" max="15076" width="10.5703125" style="1" customWidth="1"/>
    <col min="15077" max="15077" width="9.5703125" style="1" customWidth="1"/>
    <col min="15078" max="15078" width="37.140625" style="1" customWidth="1"/>
    <col min="15079" max="15079" width="10" style="1" customWidth="1"/>
    <col min="15080" max="15082" width="8.7109375" style="1" customWidth="1"/>
    <col min="15083" max="15083" width="28" style="1" customWidth="1"/>
    <col min="15084" max="15321" width="10" style="1"/>
    <col min="15322" max="15322" width="8.140625" style="1" customWidth="1"/>
    <col min="15323" max="15323" width="51.5703125" style="1" customWidth="1"/>
    <col min="15324" max="15326" width="10.5703125" style="1" customWidth="1"/>
    <col min="15327" max="15327" width="9.42578125" style="1" customWidth="1"/>
    <col min="15328" max="15328" width="8.140625" style="1" customWidth="1"/>
    <col min="15329" max="15329" width="51.28515625" style="1" customWidth="1"/>
    <col min="15330" max="15330" width="11.7109375" style="1" customWidth="1"/>
    <col min="15331" max="15331" width="10.42578125" style="1" customWidth="1"/>
    <col min="15332" max="15332" width="10.5703125" style="1" customWidth="1"/>
    <col min="15333" max="15333" width="9.5703125" style="1" customWidth="1"/>
    <col min="15334" max="15334" width="37.140625" style="1" customWidth="1"/>
    <col min="15335" max="15335" width="10" style="1" customWidth="1"/>
    <col min="15336" max="15338" width="8.7109375" style="1" customWidth="1"/>
    <col min="15339" max="15339" width="28" style="1" customWidth="1"/>
    <col min="15340" max="15577" width="10" style="1"/>
    <col min="15578" max="15578" width="8.140625" style="1" customWidth="1"/>
    <col min="15579" max="15579" width="51.5703125" style="1" customWidth="1"/>
    <col min="15580" max="15582" width="10.5703125" style="1" customWidth="1"/>
    <col min="15583" max="15583" width="9.42578125" style="1" customWidth="1"/>
    <col min="15584" max="15584" width="8.140625" style="1" customWidth="1"/>
    <col min="15585" max="15585" width="51.28515625" style="1" customWidth="1"/>
    <col min="15586" max="15586" width="11.7109375" style="1" customWidth="1"/>
    <col min="15587" max="15587" width="10.42578125" style="1" customWidth="1"/>
    <col min="15588" max="15588" width="10.5703125" style="1" customWidth="1"/>
    <col min="15589" max="15589" width="9.5703125" style="1" customWidth="1"/>
    <col min="15590" max="15590" width="37.140625" style="1" customWidth="1"/>
    <col min="15591" max="15591" width="10" style="1" customWidth="1"/>
    <col min="15592" max="15594" width="8.7109375" style="1" customWidth="1"/>
    <col min="15595" max="15595" width="28" style="1" customWidth="1"/>
    <col min="15596" max="15833" width="10" style="1"/>
    <col min="15834" max="15834" width="8.140625" style="1" customWidth="1"/>
    <col min="15835" max="15835" width="51.5703125" style="1" customWidth="1"/>
    <col min="15836" max="15838" width="10.5703125" style="1" customWidth="1"/>
    <col min="15839" max="15839" width="9.42578125" style="1" customWidth="1"/>
    <col min="15840" max="15840" width="8.140625" style="1" customWidth="1"/>
    <col min="15841" max="15841" width="51.28515625" style="1" customWidth="1"/>
    <col min="15842" max="15842" width="11.7109375" style="1" customWidth="1"/>
    <col min="15843" max="15843" width="10.42578125" style="1" customWidth="1"/>
    <col min="15844" max="15844" width="10.5703125" style="1" customWidth="1"/>
    <col min="15845" max="15845" width="9.5703125" style="1" customWidth="1"/>
    <col min="15846" max="15846" width="37.140625" style="1" customWidth="1"/>
    <col min="15847" max="15847" width="10" style="1" customWidth="1"/>
    <col min="15848" max="15850" width="8.7109375" style="1" customWidth="1"/>
    <col min="15851" max="15851" width="28" style="1" customWidth="1"/>
    <col min="15852" max="16089" width="10" style="1"/>
    <col min="16090" max="16090" width="8.140625" style="1" customWidth="1"/>
    <col min="16091" max="16091" width="51.5703125" style="1" customWidth="1"/>
    <col min="16092" max="16094" width="10.5703125" style="1" customWidth="1"/>
    <col min="16095" max="16095" width="9.42578125" style="1" customWidth="1"/>
    <col min="16096" max="16096" width="8.140625" style="1" customWidth="1"/>
    <col min="16097" max="16097" width="51.28515625" style="1" customWidth="1"/>
    <col min="16098" max="16098" width="11.7109375" style="1" customWidth="1"/>
    <col min="16099" max="16099" width="10.42578125" style="1" customWidth="1"/>
    <col min="16100" max="16100" width="10.5703125" style="1" customWidth="1"/>
    <col min="16101" max="16101" width="9.5703125" style="1" customWidth="1"/>
    <col min="16102" max="16102" width="37.140625" style="1" customWidth="1"/>
    <col min="16103" max="16103" width="10" style="1" customWidth="1"/>
    <col min="16104" max="16106" width="8.7109375" style="1" customWidth="1"/>
    <col min="16107" max="16107" width="28" style="1" customWidth="1"/>
    <col min="16108" max="16384" width="10" style="1"/>
  </cols>
  <sheetData>
    <row r="1" spans="1:18" ht="27.75" customHeight="1" x14ac:dyDescent="0.25">
      <c r="A1" s="3" t="s">
        <v>344</v>
      </c>
      <c r="B1" s="3"/>
      <c r="C1" s="3"/>
      <c r="D1" s="3"/>
      <c r="E1" s="3"/>
      <c r="F1" s="3"/>
      <c r="G1" s="3"/>
      <c r="H1" s="3" t="s">
        <v>344</v>
      </c>
      <c r="I1" s="3"/>
      <c r="J1" s="3"/>
      <c r="K1" s="3"/>
      <c r="L1" s="3"/>
      <c r="M1" s="3"/>
      <c r="N1" s="2"/>
      <c r="O1" s="2"/>
      <c r="P1" s="2"/>
      <c r="Q1" s="2"/>
    </row>
    <row r="2" spans="1:18" ht="21" customHeight="1" x14ac:dyDescent="0.25">
      <c r="A2" s="28"/>
      <c r="B2" s="28"/>
      <c r="C2" s="28"/>
      <c r="D2" s="28"/>
      <c r="E2" s="28"/>
      <c r="F2" s="28"/>
      <c r="G2" s="28"/>
      <c r="H2" s="28"/>
      <c r="I2" s="9"/>
      <c r="J2" s="9"/>
      <c r="K2" s="9"/>
      <c r="M2" s="8"/>
      <c r="N2" s="45"/>
      <c r="O2" s="2"/>
      <c r="P2" s="2"/>
      <c r="Q2" s="2"/>
      <c r="R2" s="50" t="s">
        <v>6</v>
      </c>
    </row>
    <row r="3" spans="1:18" ht="83.25" customHeight="1" x14ac:dyDescent="0.25">
      <c r="A3" s="76" t="s">
        <v>12</v>
      </c>
      <c r="B3" s="76" t="s">
        <v>13</v>
      </c>
      <c r="C3" s="76" t="s">
        <v>14</v>
      </c>
      <c r="D3" s="76"/>
      <c r="E3" s="77" t="s">
        <v>518</v>
      </c>
      <c r="F3" s="78"/>
      <c r="G3" s="79"/>
      <c r="H3" s="76" t="s">
        <v>12</v>
      </c>
      <c r="I3" s="76" t="s">
        <v>13</v>
      </c>
      <c r="J3" s="76" t="s">
        <v>14</v>
      </c>
      <c r="K3" s="76"/>
      <c r="L3" s="77" t="s">
        <v>575</v>
      </c>
      <c r="M3" s="78"/>
      <c r="N3" s="79"/>
      <c r="O3" s="80" t="s">
        <v>519</v>
      </c>
      <c r="P3" s="80"/>
      <c r="Q3" s="80"/>
      <c r="R3" s="72" t="s">
        <v>520</v>
      </c>
    </row>
    <row r="4" spans="1:18" ht="58.5" customHeight="1" x14ac:dyDescent="0.25">
      <c r="A4" s="76"/>
      <c r="B4" s="76"/>
      <c r="C4" s="11" t="s">
        <v>15</v>
      </c>
      <c r="D4" s="11" t="s">
        <v>16</v>
      </c>
      <c r="E4" s="11" t="s">
        <v>0</v>
      </c>
      <c r="F4" s="11" t="s">
        <v>1</v>
      </c>
      <c r="G4" s="11" t="s">
        <v>2</v>
      </c>
      <c r="H4" s="76"/>
      <c r="I4" s="76"/>
      <c r="J4" s="11" t="s">
        <v>15</v>
      </c>
      <c r="K4" s="11" t="s">
        <v>16</v>
      </c>
      <c r="L4" s="11" t="s">
        <v>0</v>
      </c>
      <c r="M4" s="11" t="s">
        <v>1</v>
      </c>
      <c r="N4" s="11" t="s">
        <v>2</v>
      </c>
      <c r="O4" s="36" t="s">
        <v>0</v>
      </c>
      <c r="P4" s="36" t="s">
        <v>1</v>
      </c>
      <c r="Q4" s="36" t="s">
        <v>2</v>
      </c>
      <c r="R4" s="73"/>
    </row>
    <row r="5" spans="1:18" ht="32.25" customHeight="1" x14ac:dyDescent="0.25">
      <c r="A5" s="49"/>
      <c r="B5" s="49"/>
      <c r="C5" s="49"/>
      <c r="D5" s="49"/>
      <c r="E5" s="49"/>
      <c r="F5" s="49"/>
      <c r="G5" s="49"/>
      <c r="H5" s="49" t="s">
        <v>573</v>
      </c>
      <c r="I5" s="49" t="s">
        <v>574</v>
      </c>
      <c r="J5" s="49"/>
      <c r="K5" s="49"/>
      <c r="L5" s="49"/>
      <c r="M5" s="49"/>
      <c r="N5" s="49"/>
      <c r="O5" s="49"/>
      <c r="P5" s="49"/>
      <c r="Q5" s="49"/>
      <c r="R5" s="48"/>
    </row>
    <row r="6" spans="1:18" ht="31.5" x14ac:dyDescent="0.25">
      <c r="A6" s="12">
        <v>1</v>
      </c>
      <c r="B6" s="13" t="s">
        <v>17</v>
      </c>
      <c r="C6" s="13" t="s">
        <v>18</v>
      </c>
      <c r="D6" s="13" t="s">
        <v>19</v>
      </c>
      <c r="E6" s="14">
        <v>7900</v>
      </c>
      <c r="F6" s="14"/>
      <c r="G6" s="14"/>
      <c r="H6" s="12">
        <v>1</v>
      </c>
      <c r="I6" s="13" t="s">
        <v>17</v>
      </c>
      <c r="J6" s="13" t="s">
        <v>18</v>
      </c>
      <c r="K6" s="13" t="s">
        <v>19</v>
      </c>
      <c r="L6" s="14">
        <v>7900</v>
      </c>
      <c r="M6" s="14"/>
      <c r="N6" s="14"/>
      <c r="O6" s="37"/>
      <c r="P6" s="37"/>
      <c r="Q6" s="37"/>
      <c r="R6" s="38"/>
    </row>
    <row r="7" spans="1:18" ht="31.5" x14ac:dyDescent="0.25">
      <c r="A7" s="12">
        <v>2</v>
      </c>
      <c r="B7" s="13" t="s">
        <v>17</v>
      </c>
      <c r="C7" s="13" t="s">
        <v>20</v>
      </c>
      <c r="D7" s="13" t="s">
        <v>21</v>
      </c>
      <c r="E7" s="14">
        <v>5600</v>
      </c>
      <c r="F7" s="14">
        <v>1500</v>
      </c>
      <c r="G7" s="14">
        <v>630</v>
      </c>
      <c r="H7" s="12">
        <v>2</v>
      </c>
      <c r="I7" s="13" t="s">
        <v>17</v>
      </c>
      <c r="J7" s="13" t="s">
        <v>20</v>
      </c>
      <c r="K7" s="13" t="s">
        <v>21</v>
      </c>
      <c r="L7" s="14">
        <v>5600</v>
      </c>
      <c r="M7" s="14">
        <v>1500</v>
      </c>
      <c r="N7" s="14">
        <v>630</v>
      </c>
      <c r="O7" s="37"/>
      <c r="P7" s="37"/>
      <c r="Q7" s="37"/>
      <c r="R7" s="38"/>
    </row>
    <row r="8" spans="1:18" ht="31.5" x14ac:dyDescent="0.25">
      <c r="A8" s="12">
        <v>3</v>
      </c>
      <c r="B8" s="13" t="s">
        <v>17</v>
      </c>
      <c r="C8" s="13" t="s">
        <v>21</v>
      </c>
      <c r="D8" s="13" t="s">
        <v>22</v>
      </c>
      <c r="E8" s="14">
        <v>4200</v>
      </c>
      <c r="F8" s="14">
        <v>1500</v>
      </c>
      <c r="G8" s="14">
        <v>630</v>
      </c>
      <c r="H8" s="12">
        <v>3</v>
      </c>
      <c r="I8" s="13" t="s">
        <v>17</v>
      </c>
      <c r="J8" s="13" t="s">
        <v>21</v>
      </c>
      <c r="K8" s="13" t="s">
        <v>22</v>
      </c>
      <c r="L8" s="14">
        <v>4200</v>
      </c>
      <c r="M8" s="14">
        <v>1500</v>
      </c>
      <c r="N8" s="14">
        <v>630</v>
      </c>
      <c r="O8" s="37"/>
      <c r="P8" s="37"/>
      <c r="Q8" s="37"/>
      <c r="R8" s="38"/>
    </row>
    <row r="9" spans="1:18" ht="31.5" x14ac:dyDescent="0.25">
      <c r="A9" s="12">
        <v>4</v>
      </c>
      <c r="B9" s="13" t="s">
        <v>23</v>
      </c>
      <c r="C9" s="13" t="s">
        <v>22</v>
      </c>
      <c r="D9" s="13" t="s">
        <v>21</v>
      </c>
      <c r="E9" s="14">
        <v>2200</v>
      </c>
      <c r="F9" s="14">
        <v>750</v>
      </c>
      <c r="G9" s="14">
        <v>530</v>
      </c>
      <c r="H9" s="12">
        <v>4</v>
      </c>
      <c r="I9" s="13" t="s">
        <v>23</v>
      </c>
      <c r="J9" s="13" t="s">
        <v>22</v>
      </c>
      <c r="K9" s="13" t="s">
        <v>21</v>
      </c>
      <c r="L9" s="14">
        <v>2200</v>
      </c>
      <c r="M9" s="14">
        <v>750</v>
      </c>
      <c r="N9" s="14">
        <v>530</v>
      </c>
      <c r="O9" s="37"/>
      <c r="P9" s="37"/>
      <c r="Q9" s="37"/>
      <c r="R9" s="38"/>
    </row>
    <row r="10" spans="1:18" ht="31.5" x14ac:dyDescent="0.25">
      <c r="A10" s="12">
        <v>5</v>
      </c>
      <c r="B10" s="13" t="s">
        <v>24</v>
      </c>
      <c r="C10" s="13" t="s">
        <v>25</v>
      </c>
      <c r="D10" s="13" t="s">
        <v>21</v>
      </c>
      <c r="E10" s="14">
        <v>2600</v>
      </c>
      <c r="F10" s="14"/>
      <c r="G10" s="14"/>
      <c r="H10" s="12">
        <v>5</v>
      </c>
      <c r="I10" s="13" t="s">
        <v>24</v>
      </c>
      <c r="J10" s="13" t="s">
        <v>25</v>
      </c>
      <c r="K10" s="13" t="s">
        <v>21</v>
      </c>
      <c r="L10" s="14">
        <v>2600</v>
      </c>
      <c r="M10" s="14"/>
      <c r="N10" s="14"/>
      <c r="O10" s="37"/>
      <c r="P10" s="37"/>
      <c r="Q10" s="37"/>
      <c r="R10" s="38"/>
    </row>
    <row r="11" spans="1:18" ht="31.5" x14ac:dyDescent="0.25">
      <c r="A11" s="12">
        <v>6</v>
      </c>
      <c r="B11" s="13" t="s">
        <v>26</v>
      </c>
      <c r="C11" s="13" t="s">
        <v>27</v>
      </c>
      <c r="D11" s="13" t="s">
        <v>22</v>
      </c>
      <c r="E11" s="14">
        <v>3300</v>
      </c>
      <c r="F11" s="14">
        <v>760</v>
      </c>
      <c r="G11" s="14">
        <v>530</v>
      </c>
      <c r="H11" s="12">
        <v>6</v>
      </c>
      <c r="I11" s="13" t="s">
        <v>26</v>
      </c>
      <c r="J11" s="13" t="s">
        <v>27</v>
      </c>
      <c r="K11" s="13" t="s">
        <v>22</v>
      </c>
      <c r="L11" s="14">
        <v>3300</v>
      </c>
      <c r="M11" s="14">
        <v>760</v>
      </c>
      <c r="N11" s="14">
        <v>530</v>
      </c>
      <c r="O11" s="37"/>
      <c r="P11" s="37"/>
      <c r="Q11" s="37"/>
      <c r="R11" s="38"/>
    </row>
    <row r="12" spans="1:18" ht="31.5" x14ac:dyDescent="0.25">
      <c r="A12" s="12">
        <v>7</v>
      </c>
      <c r="B12" s="13" t="s">
        <v>28</v>
      </c>
      <c r="C12" s="13" t="s">
        <v>29</v>
      </c>
      <c r="D12" s="13" t="s">
        <v>30</v>
      </c>
      <c r="E12" s="14">
        <v>5400</v>
      </c>
      <c r="F12" s="14">
        <v>1400</v>
      </c>
      <c r="G12" s="14">
        <v>600</v>
      </c>
      <c r="H12" s="12">
        <v>7</v>
      </c>
      <c r="I12" s="13" t="s">
        <v>28</v>
      </c>
      <c r="J12" s="13" t="s">
        <v>29</v>
      </c>
      <c r="K12" s="13" t="s">
        <v>30</v>
      </c>
      <c r="L12" s="14">
        <v>5400</v>
      </c>
      <c r="M12" s="14">
        <v>1400</v>
      </c>
      <c r="N12" s="14">
        <v>600</v>
      </c>
      <c r="O12" s="37"/>
      <c r="P12" s="37"/>
      <c r="Q12" s="37"/>
      <c r="R12" s="38"/>
    </row>
    <row r="13" spans="1:18" ht="31.5" x14ac:dyDescent="0.25">
      <c r="A13" s="12">
        <v>8</v>
      </c>
      <c r="B13" s="13" t="s">
        <v>28</v>
      </c>
      <c r="C13" s="13" t="s">
        <v>30</v>
      </c>
      <c r="D13" s="13" t="s">
        <v>18</v>
      </c>
      <c r="E13" s="14">
        <v>6500</v>
      </c>
      <c r="F13" s="14">
        <v>1400</v>
      </c>
      <c r="G13" s="14">
        <v>630</v>
      </c>
      <c r="H13" s="12">
        <v>8</v>
      </c>
      <c r="I13" s="13" t="s">
        <v>28</v>
      </c>
      <c r="J13" s="13" t="s">
        <v>30</v>
      </c>
      <c r="K13" s="13" t="s">
        <v>18</v>
      </c>
      <c r="L13" s="14">
        <v>6500</v>
      </c>
      <c r="M13" s="14">
        <v>1400</v>
      </c>
      <c r="N13" s="14">
        <v>630</v>
      </c>
      <c r="O13" s="37"/>
      <c r="P13" s="37"/>
      <c r="Q13" s="37"/>
      <c r="R13" s="38"/>
    </row>
    <row r="14" spans="1:18" ht="47.25" x14ac:dyDescent="0.25">
      <c r="A14" s="12">
        <v>9</v>
      </c>
      <c r="B14" s="13" t="s">
        <v>31</v>
      </c>
      <c r="C14" s="13" t="s">
        <v>32</v>
      </c>
      <c r="D14" s="13" t="s">
        <v>33</v>
      </c>
      <c r="E14" s="14">
        <v>6500</v>
      </c>
      <c r="F14" s="14">
        <v>1400</v>
      </c>
      <c r="G14" s="14">
        <v>630</v>
      </c>
      <c r="H14" s="12">
        <v>9</v>
      </c>
      <c r="I14" s="13" t="s">
        <v>31</v>
      </c>
      <c r="J14" s="13" t="s">
        <v>32</v>
      </c>
      <c r="K14" s="13" t="s">
        <v>33</v>
      </c>
      <c r="L14" s="14">
        <v>6500</v>
      </c>
      <c r="M14" s="14">
        <v>1400</v>
      </c>
      <c r="N14" s="14">
        <v>630</v>
      </c>
      <c r="O14" s="37"/>
      <c r="P14" s="37"/>
      <c r="Q14" s="37"/>
      <c r="R14" s="38"/>
    </row>
    <row r="15" spans="1:18" ht="31.5" x14ac:dyDescent="0.25">
      <c r="A15" s="12">
        <v>10</v>
      </c>
      <c r="B15" s="13" t="s">
        <v>34</v>
      </c>
      <c r="C15" s="13" t="s">
        <v>35</v>
      </c>
      <c r="D15" s="13" t="s">
        <v>36</v>
      </c>
      <c r="E15" s="14">
        <v>2200</v>
      </c>
      <c r="F15" s="14"/>
      <c r="G15" s="14"/>
      <c r="H15" s="12">
        <v>10</v>
      </c>
      <c r="I15" s="13" t="s">
        <v>34</v>
      </c>
      <c r="J15" s="13" t="s">
        <v>35</v>
      </c>
      <c r="K15" s="13" t="s">
        <v>36</v>
      </c>
      <c r="L15" s="14">
        <v>2200</v>
      </c>
      <c r="M15" s="14"/>
      <c r="N15" s="14"/>
      <c r="O15" s="37"/>
      <c r="P15" s="37"/>
      <c r="Q15" s="37"/>
      <c r="R15" s="38"/>
    </row>
    <row r="16" spans="1:18" ht="31.5" x14ac:dyDescent="0.25">
      <c r="A16" s="12">
        <v>11</v>
      </c>
      <c r="B16" s="13" t="s">
        <v>34</v>
      </c>
      <c r="C16" s="13" t="s">
        <v>36</v>
      </c>
      <c r="D16" s="13" t="s">
        <v>37</v>
      </c>
      <c r="E16" s="14">
        <v>2600</v>
      </c>
      <c r="F16" s="14">
        <v>740</v>
      </c>
      <c r="G16" s="14">
        <v>520</v>
      </c>
      <c r="H16" s="12">
        <v>11</v>
      </c>
      <c r="I16" s="13" t="s">
        <v>34</v>
      </c>
      <c r="J16" s="13" t="s">
        <v>36</v>
      </c>
      <c r="K16" s="13" t="s">
        <v>37</v>
      </c>
      <c r="L16" s="14">
        <v>2600</v>
      </c>
      <c r="M16" s="14">
        <v>740</v>
      </c>
      <c r="N16" s="14">
        <v>520</v>
      </c>
      <c r="O16" s="37"/>
      <c r="P16" s="37"/>
      <c r="Q16" s="37"/>
      <c r="R16" s="38"/>
    </row>
    <row r="17" spans="1:18" ht="31.5" x14ac:dyDescent="0.25">
      <c r="A17" s="12">
        <v>12</v>
      </c>
      <c r="B17" s="13" t="s">
        <v>38</v>
      </c>
      <c r="C17" s="13" t="s">
        <v>39</v>
      </c>
      <c r="D17" s="13" t="s">
        <v>18</v>
      </c>
      <c r="E17" s="14">
        <v>4000</v>
      </c>
      <c r="F17" s="14">
        <v>1180</v>
      </c>
      <c r="G17" s="14">
        <v>680</v>
      </c>
      <c r="H17" s="12">
        <v>12</v>
      </c>
      <c r="I17" s="13" t="s">
        <v>38</v>
      </c>
      <c r="J17" s="13" t="s">
        <v>39</v>
      </c>
      <c r="K17" s="13" t="s">
        <v>18</v>
      </c>
      <c r="L17" s="14">
        <v>4000</v>
      </c>
      <c r="M17" s="14">
        <v>1180</v>
      </c>
      <c r="N17" s="14">
        <v>680</v>
      </c>
      <c r="O17" s="37"/>
      <c r="P17" s="37"/>
      <c r="Q17" s="37"/>
      <c r="R17" s="38"/>
    </row>
    <row r="18" spans="1:18" ht="31.5" x14ac:dyDescent="0.25">
      <c r="A18" s="12">
        <v>13</v>
      </c>
      <c r="B18" s="13" t="s">
        <v>38</v>
      </c>
      <c r="C18" s="13" t="s">
        <v>18</v>
      </c>
      <c r="D18" s="13" t="s">
        <v>25</v>
      </c>
      <c r="E18" s="14">
        <v>3500</v>
      </c>
      <c r="F18" s="14">
        <v>1040</v>
      </c>
      <c r="G18" s="14">
        <v>570</v>
      </c>
      <c r="H18" s="12">
        <v>13</v>
      </c>
      <c r="I18" s="13" t="s">
        <v>38</v>
      </c>
      <c r="J18" s="13" t="s">
        <v>18</v>
      </c>
      <c r="K18" s="13" t="s">
        <v>25</v>
      </c>
      <c r="L18" s="14">
        <v>3500</v>
      </c>
      <c r="M18" s="14">
        <v>1040</v>
      </c>
      <c r="N18" s="14">
        <v>570</v>
      </c>
      <c r="O18" s="37"/>
      <c r="P18" s="37"/>
      <c r="Q18" s="37"/>
      <c r="R18" s="38"/>
    </row>
    <row r="19" spans="1:18" ht="31.5" x14ac:dyDescent="0.25">
      <c r="A19" s="12">
        <v>14</v>
      </c>
      <c r="B19" s="13" t="s">
        <v>40</v>
      </c>
      <c r="C19" s="13" t="s">
        <v>37</v>
      </c>
      <c r="D19" s="13" t="s">
        <v>41</v>
      </c>
      <c r="E19" s="14">
        <v>4000</v>
      </c>
      <c r="F19" s="14">
        <v>1180</v>
      </c>
      <c r="G19" s="14">
        <v>680</v>
      </c>
      <c r="H19" s="12">
        <v>14</v>
      </c>
      <c r="I19" s="13" t="s">
        <v>40</v>
      </c>
      <c r="J19" s="13" t="s">
        <v>37</v>
      </c>
      <c r="K19" s="13" t="s">
        <v>41</v>
      </c>
      <c r="L19" s="14">
        <v>4000</v>
      </c>
      <c r="M19" s="14">
        <v>1180</v>
      </c>
      <c r="N19" s="14">
        <v>680</v>
      </c>
      <c r="O19" s="37"/>
      <c r="P19" s="37"/>
      <c r="Q19" s="37"/>
      <c r="R19" s="38"/>
    </row>
    <row r="20" spans="1:18" ht="47.25" x14ac:dyDescent="0.25">
      <c r="A20" s="12">
        <v>15</v>
      </c>
      <c r="B20" s="13" t="s">
        <v>42</v>
      </c>
      <c r="C20" s="13" t="s">
        <v>25</v>
      </c>
      <c r="D20" s="13" t="s">
        <v>43</v>
      </c>
      <c r="E20" s="14">
        <v>4200</v>
      </c>
      <c r="F20" s="14"/>
      <c r="G20" s="14"/>
      <c r="H20" s="12">
        <v>15</v>
      </c>
      <c r="I20" s="13" t="s">
        <v>42</v>
      </c>
      <c r="J20" s="13" t="s">
        <v>25</v>
      </c>
      <c r="K20" s="13" t="s">
        <v>43</v>
      </c>
      <c r="L20" s="14">
        <v>4200</v>
      </c>
      <c r="M20" s="14"/>
      <c r="N20" s="14"/>
      <c r="O20" s="37"/>
      <c r="P20" s="37"/>
      <c r="Q20" s="37"/>
      <c r="R20" s="38"/>
    </row>
    <row r="21" spans="1:18" ht="31.5" x14ac:dyDescent="0.25">
      <c r="A21" s="12">
        <v>16</v>
      </c>
      <c r="B21" s="13" t="s">
        <v>44</v>
      </c>
      <c r="C21" s="13" t="s">
        <v>36</v>
      </c>
      <c r="D21" s="13" t="s">
        <v>45</v>
      </c>
      <c r="E21" s="14">
        <v>3300</v>
      </c>
      <c r="F21" s="14">
        <v>1500</v>
      </c>
      <c r="G21" s="14">
        <v>570</v>
      </c>
      <c r="H21" s="12">
        <v>16</v>
      </c>
      <c r="I21" s="13" t="s">
        <v>44</v>
      </c>
      <c r="J21" s="13" t="s">
        <v>36</v>
      </c>
      <c r="K21" s="13" t="s">
        <v>45</v>
      </c>
      <c r="L21" s="14">
        <v>3300</v>
      </c>
      <c r="M21" s="14">
        <v>1500</v>
      </c>
      <c r="N21" s="14">
        <v>570</v>
      </c>
      <c r="O21" s="37"/>
      <c r="P21" s="37"/>
      <c r="Q21" s="37"/>
      <c r="R21" s="38"/>
    </row>
    <row r="22" spans="1:18" ht="31.5" x14ac:dyDescent="0.25">
      <c r="A22" s="12">
        <v>17</v>
      </c>
      <c r="B22" s="13" t="s">
        <v>46</v>
      </c>
      <c r="C22" s="13" t="s">
        <v>47</v>
      </c>
      <c r="D22" s="13" t="s">
        <v>39</v>
      </c>
      <c r="E22" s="14">
        <v>6500</v>
      </c>
      <c r="F22" s="14">
        <v>1700</v>
      </c>
      <c r="G22" s="14">
        <v>850</v>
      </c>
      <c r="H22" s="12">
        <v>17</v>
      </c>
      <c r="I22" s="13" t="s">
        <v>46</v>
      </c>
      <c r="J22" s="13" t="s">
        <v>47</v>
      </c>
      <c r="K22" s="13" t="s">
        <v>39</v>
      </c>
      <c r="L22" s="14">
        <v>6500</v>
      </c>
      <c r="M22" s="14">
        <v>1700</v>
      </c>
      <c r="N22" s="14">
        <v>850</v>
      </c>
      <c r="O22" s="37"/>
      <c r="P22" s="37"/>
      <c r="Q22" s="37"/>
      <c r="R22" s="38"/>
    </row>
    <row r="23" spans="1:18" ht="31.5" x14ac:dyDescent="0.25">
      <c r="A23" s="12">
        <v>18</v>
      </c>
      <c r="B23" s="13" t="s">
        <v>48</v>
      </c>
      <c r="C23" s="13" t="s">
        <v>37</v>
      </c>
      <c r="D23" s="13" t="s">
        <v>49</v>
      </c>
      <c r="E23" s="14">
        <v>1300</v>
      </c>
      <c r="F23" s="14">
        <v>510</v>
      </c>
      <c r="G23" s="14">
        <v>360</v>
      </c>
      <c r="H23" s="12">
        <v>18</v>
      </c>
      <c r="I23" s="13" t="s">
        <v>48</v>
      </c>
      <c r="J23" s="13" t="s">
        <v>37</v>
      </c>
      <c r="K23" s="13" t="s">
        <v>49</v>
      </c>
      <c r="L23" s="14">
        <v>1300</v>
      </c>
      <c r="M23" s="14">
        <v>510</v>
      </c>
      <c r="N23" s="14">
        <v>360</v>
      </c>
      <c r="O23" s="37"/>
      <c r="P23" s="37"/>
      <c r="Q23" s="37"/>
      <c r="R23" s="38"/>
    </row>
    <row r="24" spans="1:18" ht="31.5" x14ac:dyDescent="0.25">
      <c r="A24" s="12">
        <v>19</v>
      </c>
      <c r="B24" s="13" t="s">
        <v>50</v>
      </c>
      <c r="C24" s="13" t="s">
        <v>25</v>
      </c>
      <c r="D24" s="13" t="s">
        <v>39</v>
      </c>
      <c r="E24" s="14">
        <v>4000</v>
      </c>
      <c r="F24" s="14">
        <v>1500</v>
      </c>
      <c r="G24" s="14">
        <v>550</v>
      </c>
      <c r="H24" s="12">
        <v>19</v>
      </c>
      <c r="I24" s="13" t="s">
        <v>50</v>
      </c>
      <c r="J24" s="13" t="s">
        <v>25</v>
      </c>
      <c r="K24" s="13" t="s">
        <v>39</v>
      </c>
      <c r="L24" s="14">
        <v>4000</v>
      </c>
      <c r="M24" s="14">
        <v>1500</v>
      </c>
      <c r="N24" s="14">
        <v>550</v>
      </c>
      <c r="O24" s="37"/>
      <c r="P24" s="37"/>
      <c r="Q24" s="37"/>
      <c r="R24" s="38"/>
    </row>
    <row r="25" spans="1:18" ht="47.25" x14ac:dyDescent="0.25">
      <c r="A25" s="12">
        <v>20</v>
      </c>
      <c r="B25" s="13" t="s">
        <v>51</v>
      </c>
      <c r="C25" s="13" t="s">
        <v>25</v>
      </c>
      <c r="D25" s="13" t="s">
        <v>52</v>
      </c>
      <c r="E25" s="14">
        <v>3300</v>
      </c>
      <c r="F25" s="14">
        <v>1400</v>
      </c>
      <c r="G25" s="14">
        <v>680</v>
      </c>
      <c r="H25" s="12">
        <v>20</v>
      </c>
      <c r="I25" s="13" t="s">
        <v>51</v>
      </c>
      <c r="J25" s="13" t="s">
        <v>25</v>
      </c>
      <c r="K25" s="13" t="s">
        <v>52</v>
      </c>
      <c r="L25" s="14">
        <v>3300</v>
      </c>
      <c r="M25" s="14">
        <v>1400</v>
      </c>
      <c r="N25" s="14">
        <v>680</v>
      </c>
      <c r="O25" s="37"/>
      <c r="P25" s="37"/>
      <c r="Q25" s="37"/>
      <c r="R25" s="38"/>
    </row>
    <row r="26" spans="1:18" ht="31.5" x14ac:dyDescent="0.25">
      <c r="A26" s="12">
        <v>21</v>
      </c>
      <c r="B26" s="13" t="s">
        <v>4</v>
      </c>
      <c r="C26" s="13" t="s">
        <v>25</v>
      </c>
      <c r="D26" s="13" t="s">
        <v>53</v>
      </c>
      <c r="E26" s="14">
        <v>1300</v>
      </c>
      <c r="F26" s="14"/>
      <c r="G26" s="14"/>
      <c r="H26" s="12">
        <v>21</v>
      </c>
      <c r="I26" s="13" t="s">
        <v>4</v>
      </c>
      <c r="J26" s="13" t="s">
        <v>25</v>
      </c>
      <c r="K26" s="13" t="s">
        <v>53</v>
      </c>
      <c r="L26" s="14">
        <v>1300</v>
      </c>
      <c r="M26" s="14"/>
      <c r="N26" s="14"/>
      <c r="O26" s="37"/>
      <c r="P26" s="37"/>
      <c r="Q26" s="37"/>
      <c r="R26" s="38"/>
    </row>
    <row r="27" spans="1:18" ht="31.5" x14ac:dyDescent="0.25">
      <c r="A27" s="12">
        <v>22</v>
      </c>
      <c r="B27" s="13" t="s">
        <v>54</v>
      </c>
      <c r="C27" s="13" t="s">
        <v>25</v>
      </c>
      <c r="D27" s="13" t="s">
        <v>21</v>
      </c>
      <c r="E27" s="14">
        <v>2200</v>
      </c>
      <c r="F27" s="14"/>
      <c r="G27" s="14"/>
      <c r="H27" s="12">
        <v>22</v>
      </c>
      <c r="I27" s="13" t="s">
        <v>54</v>
      </c>
      <c r="J27" s="13" t="s">
        <v>25</v>
      </c>
      <c r="K27" s="13" t="s">
        <v>21</v>
      </c>
      <c r="L27" s="14">
        <v>2200</v>
      </c>
      <c r="M27" s="14"/>
      <c r="N27" s="14"/>
      <c r="O27" s="37"/>
      <c r="P27" s="37"/>
      <c r="Q27" s="37"/>
      <c r="R27" s="38"/>
    </row>
    <row r="28" spans="1:18" ht="31.5" x14ac:dyDescent="0.25">
      <c r="A28" s="12">
        <v>23</v>
      </c>
      <c r="B28" s="13" t="s">
        <v>55</v>
      </c>
      <c r="C28" s="13" t="s">
        <v>56</v>
      </c>
      <c r="D28" s="13" t="s">
        <v>21</v>
      </c>
      <c r="E28" s="14">
        <v>3300</v>
      </c>
      <c r="F28" s="14"/>
      <c r="G28" s="14"/>
      <c r="H28" s="12">
        <v>23</v>
      </c>
      <c r="I28" s="13" t="s">
        <v>55</v>
      </c>
      <c r="J28" s="13" t="s">
        <v>56</v>
      </c>
      <c r="K28" s="13" t="s">
        <v>21</v>
      </c>
      <c r="L28" s="14">
        <v>3300</v>
      </c>
      <c r="M28" s="14"/>
      <c r="N28" s="14"/>
      <c r="O28" s="37"/>
      <c r="P28" s="37"/>
      <c r="Q28" s="37"/>
      <c r="R28" s="38"/>
    </row>
    <row r="29" spans="1:18" ht="31.5" x14ac:dyDescent="0.25">
      <c r="A29" s="12">
        <v>24</v>
      </c>
      <c r="B29" s="13" t="s">
        <v>57</v>
      </c>
      <c r="C29" s="13" t="s">
        <v>58</v>
      </c>
      <c r="D29" s="13" t="s">
        <v>53</v>
      </c>
      <c r="E29" s="14">
        <v>1300</v>
      </c>
      <c r="F29" s="14"/>
      <c r="G29" s="14"/>
      <c r="H29" s="12">
        <v>24</v>
      </c>
      <c r="I29" s="13" t="s">
        <v>57</v>
      </c>
      <c r="J29" s="13" t="s">
        <v>58</v>
      </c>
      <c r="K29" s="13" t="s">
        <v>53</v>
      </c>
      <c r="L29" s="14">
        <v>1300</v>
      </c>
      <c r="M29" s="14"/>
      <c r="N29" s="14"/>
      <c r="O29" s="37"/>
      <c r="P29" s="37"/>
      <c r="Q29" s="37"/>
      <c r="R29" s="38"/>
    </row>
    <row r="30" spans="1:18" ht="31.5" x14ac:dyDescent="0.25">
      <c r="A30" s="12">
        <v>25</v>
      </c>
      <c r="B30" s="13" t="s">
        <v>59</v>
      </c>
      <c r="C30" s="13" t="s">
        <v>58</v>
      </c>
      <c r="D30" s="13" t="s">
        <v>53</v>
      </c>
      <c r="E30" s="14">
        <v>1300</v>
      </c>
      <c r="F30" s="14"/>
      <c r="G30" s="14"/>
      <c r="H30" s="12">
        <v>25</v>
      </c>
      <c r="I30" s="13" t="s">
        <v>59</v>
      </c>
      <c r="J30" s="13" t="s">
        <v>58</v>
      </c>
      <c r="K30" s="13" t="s">
        <v>53</v>
      </c>
      <c r="L30" s="14">
        <v>1300</v>
      </c>
      <c r="M30" s="14"/>
      <c r="N30" s="14"/>
      <c r="O30" s="37"/>
      <c r="P30" s="37"/>
      <c r="Q30" s="37"/>
      <c r="R30" s="38"/>
    </row>
    <row r="31" spans="1:18" ht="31.5" x14ac:dyDescent="0.25">
      <c r="A31" s="12">
        <v>26</v>
      </c>
      <c r="B31" s="13" t="s">
        <v>60</v>
      </c>
      <c r="C31" s="13" t="s">
        <v>61</v>
      </c>
      <c r="D31" s="13" t="s">
        <v>58</v>
      </c>
      <c r="E31" s="14">
        <v>1300</v>
      </c>
      <c r="F31" s="14"/>
      <c r="G31" s="14"/>
      <c r="H31" s="12">
        <v>26</v>
      </c>
      <c r="I31" s="13" t="s">
        <v>60</v>
      </c>
      <c r="J31" s="13" t="s">
        <v>61</v>
      </c>
      <c r="K31" s="13" t="s">
        <v>58</v>
      </c>
      <c r="L31" s="14">
        <v>1300</v>
      </c>
      <c r="M31" s="14"/>
      <c r="N31" s="14"/>
      <c r="O31" s="37"/>
      <c r="P31" s="37"/>
      <c r="Q31" s="37"/>
      <c r="R31" s="38"/>
    </row>
    <row r="32" spans="1:18" ht="31.5" x14ac:dyDescent="0.25">
      <c r="A32" s="12">
        <v>27</v>
      </c>
      <c r="B32" s="13" t="s">
        <v>62</v>
      </c>
      <c r="C32" s="13" t="s">
        <v>61</v>
      </c>
      <c r="D32" s="13" t="s">
        <v>63</v>
      </c>
      <c r="E32" s="14">
        <v>1300</v>
      </c>
      <c r="F32" s="14"/>
      <c r="G32" s="14"/>
      <c r="H32" s="12">
        <v>27</v>
      </c>
      <c r="I32" s="13" t="s">
        <v>62</v>
      </c>
      <c r="J32" s="13" t="s">
        <v>61</v>
      </c>
      <c r="K32" s="13" t="s">
        <v>63</v>
      </c>
      <c r="L32" s="14">
        <v>1300</v>
      </c>
      <c r="M32" s="14"/>
      <c r="N32" s="14"/>
      <c r="O32" s="37"/>
      <c r="P32" s="37"/>
      <c r="Q32" s="37"/>
      <c r="R32" s="38"/>
    </row>
    <row r="33" spans="1:18" ht="31.5" x14ac:dyDescent="0.25">
      <c r="A33" s="12">
        <v>28</v>
      </c>
      <c r="B33" s="13" t="s">
        <v>64</v>
      </c>
      <c r="C33" s="13" t="s">
        <v>65</v>
      </c>
      <c r="D33" s="13" t="s">
        <v>66</v>
      </c>
      <c r="E33" s="14">
        <v>1300</v>
      </c>
      <c r="F33" s="14"/>
      <c r="G33" s="14"/>
      <c r="H33" s="12">
        <v>28</v>
      </c>
      <c r="I33" s="13" t="s">
        <v>64</v>
      </c>
      <c r="J33" s="13" t="s">
        <v>65</v>
      </c>
      <c r="K33" s="13" t="s">
        <v>66</v>
      </c>
      <c r="L33" s="14">
        <v>1300</v>
      </c>
      <c r="M33" s="14"/>
      <c r="N33" s="14"/>
      <c r="O33" s="37"/>
      <c r="P33" s="37"/>
      <c r="Q33" s="37"/>
      <c r="R33" s="38"/>
    </row>
    <row r="34" spans="1:18" ht="31.5" x14ac:dyDescent="0.25">
      <c r="A34" s="12">
        <v>29</v>
      </c>
      <c r="B34" s="13" t="s">
        <v>67</v>
      </c>
      <c r="C34" s="13" t="s">
        <v>56</v>
      </c>
      <c r="D34" s="13" t="s">
        <v>61</v>
      </c>
      <c r="E34" s="14">
        <v>1300</v>
      </c>
      <c r="F34" s="14"/>
      <c r="G34" s="14"/>
      <c r="H34" s="12">
        <v>29</v>
      </c>
      <c r="I34" s="13" t="s">
        <v>67</v>
      </c>
      <c r="J34" s="13" t="s">
        <v>56</v>
      </c>
      <c r="K34" s="13" t="s">
        <v>61</v>
      </c>
      <c r="L34" s="14">
        <v>1300</v>
      </c>
      <c r="M34" s="14"/>
      <c r="N34" s="14"/>
      <c r="O34" s="37"/>
      <c r="P34" s="37"/>
      <c r="Q34" s="37"/>
      <c r="R34" s="38"/>
    </row>
    <row r="35" spans="1:18" ht="31.5" x14ac:dyDescent="0.25">
      <c r="A35" s="12">
        <v>30</v>
      </c>
      <c r="B35" s="13" t="s">
        <v>68</v>
      </c>
      <c r="C35" s="13" t="s">
        <v>69</v>
      </c>
      <c r="D35" s="13" t="s">
        <v>70</v>
      </c>
      <c r="E35" s="14">
        <v>1100</v>
      </c>
      <c r="F35" s="14"/>
      <c r="G35" s="14"/>
      <c r="H35" s="12">
        <v>30</v>
      </c>
      <c r="I35" s="13" t="s">
        <v>68</v>
      </c>
      <c r="J35" s="13" t="s">
        <v>69</v>
      </c>
      <c r="K35" s="13" t="s">
        <v>70</v>
      </c>
      <c r="L35" s="14">
        <v>1100</v>
      </c>
      <c r="M35" s="14"/>
      <c r="N35" s="14"/>
      <c r="O35" s="37"/>
      <c r="P35" s="37"/>
      <c r="Q35" s="37"/>
      <c r="R35" s="38"/>
    </row>
    <row r="36" spans="1:18" ht="31.5" x14ac:dyDescent="0.25">
      <c r="A36" s="12">
        <v>31</v>
      </c>
      <c r="B36" s="13" t="s">
        <v>9</v>
      </c>
      <c r="C36" s="13" t="s">
        <v>39</v>
      </c>
      <c r="D36" s="13" t="s">
        <v>71</v>
      </c>
      <c r="E36" s="14">
        <v>2200</v>
      </c>
      <c r="F36" s="14"/>
      <c r="G36" s="14"/>
      <c r="H36" s="12">
        <v>31</v>
      </c>
      <c r="I36" s="13" t="s">
        <v>9</v>
      </c>
      <c r="J36" s="13" t="s">
        <v>39</v>
      </c>
      <c r="K36" s="13" t="s">
        <v>71</v>
      </c>
      <c r="L36" s="14">
        <v>2200</v>
      </c>
      <c r="M36" s="14"/>
      <c r="N36" s="14"/>
      <c r="O36" s="37"/>
      <c r="P36" s="37"/>
      <c r="Q36" s="37"/>
      <c r="R36" s="38"/>
    </row>
    <row r="37" spans="1:18" ht="31.5" x14ac:dyDescent="0.25">
      <c r="A37" s="12">
        <v>32</v>
      </c>
      <c r="B37" s="13" t="s">
        <v>9</v>
      </c>
      <c r="C37" s="13" t="s">
        <v>72</v>
      </c>
      <c r="D37" s="13" t="s">
        <v>70</v>
      </c>
      <c r="E37" s="14">
        <v>1100</v>
      </c>
      <c r="F37" s="14">
        <v>550</v>
      </c>
      <c r="G37" s="14">
        <v>330</v>
      </c>
      <c r="H37" s="12">
        <v>32</v>
      </c>
      <c r="I37" s="13" t="s">
        <v>9</v>
      </c>
      <c r="J37" s="13" t="s">
        <v>72</v>
      </c>
      <c r="K37" s="13" t="s">
        <v>70</v>
      </c>
      <c r="L37" s="14">
        <v>1100</v>
      </c>
      <c r="M37" s="14">
        <v>550</v>
      </c>
      <c r="N37" s="14">
        <v>330</v>
      </c>
      <c r="O37" s="37"/>
      <c r="P37" s="37"/>
      <c r="Q37" s="37"/>
      <c r="R37" s="38"/>
    </row>
    <row r="38" spans="1:18" ht="31.5" x14ac:dyDescent="0.25">
      <c r="A38" s="12">
        <v>33</v>
      </c>
      <c r="B38" s="13" t="s">
        <v>73</v>
      </c>
      <c r="C38" s="13" t="s">
        <v>74</v>
      </c>
      <c r="D38" s="13" t="s">
        <v>75</v>
      </c>
      <c r="E38" s="14">
        <v>1900</v>
      </c>
      <c r="F38" s="14">
        <v>630</v>
      </c>
      <c r="G38" s="14">
        <v>370</v>
      </c>
      <c r="H38" s="12">
        <v>33</v>
      </c>
      <c r="I38" s="13" t="s">
        <v>73</v>
      </c>
      <c r="J38" s="13" t="s">
        <v>74</v>
      </c>
      <c r="K38" s="13" t="s">
        <v>75</v>
      </c>
      <c r="L38" s="14">
        <v>1900</v>
      </c>
      <c r="M38" s="14">
        <v>630</v>
      </c>
      <c r="N38" s="14">
        <v>370</v>
      </c>
      <c r="O38" s="37"/>
      <c r="P38" s="37"/>
      <c r="Q38" s="37"/>
      <c r="R38" s="38"/>
    </row>
    <row r="39" spans="1:18" ht="31.5" x14ac:dyDescent="0.25">
      <c r="A39" s="12">
        <v>34</v>
      </c>
      <c r="B39" s="13" t="s">
        <v>76</v>
      </c>
      <c r="C39" s="13" t="s">
        <v>77</v>
      </c>
      <c r="D39" s="13" t="s">
        <v>78</v>
      </c>
      <c r="E39" s="14">
        <v>1900</v>
      </c>
      <c r="F39" s="14"/>
      <c r="G39" s="14"/>
      <c r="H39" s="12">
        <v>34</v>
      </c>
      <c r="I39" s="13" t="s">
        <v>76</v>
      </c>
      <c r="J39" s="13" t="s">
        <v>77</v>
      </c>
      <c r="K39" s="13" t="s">
        <v>78</v>
      </c>
      <c r="L39" s="14">
        <v>1900</v>
      </c>
      <c r="M39" s="14"/>
      <c r="N39" s="14"/>
      <c r="O39" s="37"/>
      <c r="P39" s="37"/>
      <c r="Q39" s="37"/>
      <c r="R39" s="38"/>
    </row>
    <row r="40" spans="1:18" ht="47.25" x14ac:dyDescent="0.25">
      <c r="A40" s="12">
        <v>35</v>
      </c>
      <c r="B40" s="13" t="s">
        <v>79</v>
      </c>
      <c r="C40" s="13" t="s">
        <v>80</v>
      </c>
      <c r="D40" s="13" t="s">
        <v>52</v>
      </c>
      <c r="E40" s="14">
        <v>700</v>
      </c>
      <c r="F40" s="14">
        <v>320</v>
      </c>
      <c r="G40" s="14">
        <v>220</v>
      </c>
      <c r="H40" s="12">
        <v>35</v>
      </c>
      <c r="I40" s="13" t="s">
        <v>79</v>
      </c>
      <c r="J40" s="13" t="s">
        <v>80</v>
      </c>
      <c r="K40" s="13" t="s">
        <v>52</v>
      </c>
      <c r="L40" s="14">
        <v>700</v>
      </c>
      <c r="M40" s="14">
        <v>320</v>
      </c>
      <c r="N40" s="14">
        <v>220</v>
      </c>
      <c r="O40" s="37"/>
      <c r="P40" s="37"/>
      <c r="Q40" s="37"/>
      <c r="R40" s="38"/>
    </row>
    <row r="41" spans="1:18" ht="31.5" x14ac:dyDescent="0.25">
      <c r="A41" s="12">
        <v>36</v>
      </c>
      <c r="B41" s="13" t="s">
        <v>81</v>
      </c>
      <c r="C41" s="13" t="s">
        <v>77</v>
      </c>
      <c r="D41" s="13" t="s">
        <v>21</v>
      </c>
      <c r="E41" s="14">
        <v>1100</v>
      </c>
      <c r="F41" s="14"/>
      <c r="G41" s="14"/>
      <c r="H41" s="12">
        <v>36</v>
      </c>
      <c r="I41" s="13" t="s">
        <v>81</v>
      </c>
      <c r="J41" s="13" t="s">
        <v>77</v>
      </c>
      <c r="K41" s="13" t="s">
        <v>21</v>
      </c>
      <c r="L41" s="14">
        <v>1100</v>
      </c>
      <c r="M41" s="14"/>
      <c r="N41" s="14"/>
      <c r="O41" s="37"/>
      <c r="P41" s="37"/>
      <c r="Q41" s="37"/>
      <c r="R41" s="38"/>
    </row>
    <row r="42" spans="1:18" ht="31.5" x14ac:dyDescent="0.25">
      <c r="A42" s="12">
        <v>37</v>
      </c>
      <c r="B42" s="13" t="s">
        <v>82</v>
      </c>
      <c r="C42" s="13" t="s">
        <v>25</v>
      </c>
      <c r="D42" s="13" t="s">
        <v>83</v>
      </c>
      <c r="E42" s="14">
        <v>3300</v>
      </c>
      <c r="F42" s="14"/>
      <c r="G42" s="14"/>
      <c r="H42" s="12">
        <v>37</v>
      </c>
      <c r="I42" s="13" t="s">
        <v>82</v>
      </c>
      <c r="J42" s="13" t="s">
        <v>25</v>
      </c>
      <c r="K42" s="13" t="s">
        <v>83</v>
      </c>
      <c r="L42" s="14">
        <v>3300</v>
      </c>
      <c r="M42" s="14"/>
      <c r="N42" s="14"/>
      <c r="O42" s="37"/>
      <c r="P42" s="37"/>
      <c r="Q42" s="37"/>
      <c r="R42" s="38"/>
    </row>
    <row r="43" spans="1:18" ht="31.5" x14ac:dyDescent="0.25">
      <c r="A43" s="12">
        <v>38</v>
      </c>
      <c r="B43" s="13" t="s">
        <v>84</v>
      </c>
      <c r="C43" s="13" t="s">
        <v>25</v>
      </c>
      <c r="D43" s="13" t="s">
        <v>83</v>
      </c>
      <c r="E43" s="14">
        <v>2200</v>
      </c>
      <c r="F43" s="14"/>
      <c r="G43" s="14"/>
      <c r="H43" s="12">
        <v>38</v>
      </c>
      <c r="I43" s="13" t="s">
        <v>84</v>
      </c>
      <c r="J43" s="13" t="s">
        <v>25</v>
      </c>
      <c r="K43" s="13" t="s">
        <v>83</v>
      </c>
      <c r="L43" s="14">
        <v>2200</v>
      </c>
      <c r="M43" s="14"/>
      <c r="N43" s="14"/>
      <c r="O43" s="37"/>
      <c r="P43" s="37"/>
      <c r="Q43" s="37"/>
      <c r="R43" s="38"/>
    </row>
    <row r="44" spans="1:18" ht="31.5" x14ac:dyDescent="0.25">
      <c r="A44" s="12">
        <v>39</v>
      </c>
      <c r="B44" s="13" t="s">
        <v>85</v>
      </c>
      <c r="C44" s="13" t="s">
        <v>25</v>
      </c>
      <c r="D44" s="13" t="s">
        <v>83</v>
      </c>
      <c r="E44" s="14">
        <v>2200</v>
      </c>
      <c r="F44" s="14"/>
      <c r="G44" s="14"/>
      <c r="H44" s="12">
        <v>39</v>
      </c>
      <c r="I44" s="13" t="s">
        <v>85</v>
      </c>
      <c r="J44" s="13" t="s">
        <v>25</v>
      </c>
      <c r="K44" s="13" t="s">
        <v>83</v>
      </c>
      <c r="L44" s="14">
        <v>2200</v>
      </c>
      <c r="M44" s="14"/>
      <c r="N44" s="14"/>
      <c r="O44" s="37"/>
      <c r="P44" s="37"/>
      <c r="Q44" s="37"/>
      <c r="R44" s="38"/>
    </row>
    <row r="45" spans="1:18" ht="31.5" x14ac:dyDescent="0.25">
      <c r="A45" s="12">
        <v>40</v>
      </c>
      <c r="B45" s="13" t="s">
        <v>86</v>
      </c>
      <c r="C45" s="13" t="s">
        <v>87</v>
      </c>
      <c r="D45" s="13" t="s">
        <v>88</v>
      </c>
      <c r="E45" s="14">
        <v>1300</v>
      </c>
      <c r="F45" s="14"/>
      <c r="G45" s="14"/>
      <c r="H45" s="12">
        <v>40</v>
      </c>
      <c r="I45" s="13" t="s">
        <v>86</v>
      </c>
      <c r="J45" s="13" t="s">
        <v>87</v>
      </c>
      <c r="K45" s="13" t="s">
        <v>88</v>
      </c>
      <c r="L45" s="14">
        <v>1300</v>
      </c>
      <c r="M45" s="14"/>
      <c r="N45" s="14"/>
      <c r="O45" s="37"/>
      <c r="P45" s="37"/>
      <c r="Q45" s="37"/>
      <c r="R45" s="38"/>
    </row>
    <row r="46" spans="1:18" ht="31.5" x14ac:dyDescent="0.25">
      <c r="A46" s="12">
        <v>41</v>
      </c>
      <c r="B46" s="13" t="s">
        <v>89</v>
      </c>
      <c r="C46" s="13" t="s">
        <v>87</v>
      </c>
      <c r="D46" s="13" t="s">
        <v>88</v>
      </c>
      <c r="E46" s="14">
        <v>1300</v>
      </c>
      <c r="F46" s="14"/>
      <c r="G46" s="14"/>
      <c r="H46" s="12">
        <v>41</v>
      </c>
      <c r="I46" s="13" t="s">
        <v>89</v>
      </c>
      <c r="J46" s="13" t="s">
        <v>87</v>
      </c>
      <c r="K46" s="13" t="s">
        <v>88</v>
      </c>
      <c r="L46" s="14">
        <v>1300</v>
      </c>
      <c r="M46" s="14"/>
      <c r="N46" s="14"/>
      <c r="O46" s="37"/>
      <c r="P46" s="37"/>
      <c r="Q46" s="37"/>
      <c r="R46" s="38"/>
    </row>
    <row r="47" spans="1:18" ht="31.5" x14ac:dyDescent="0.25">
      <c r="A47" s="12">
        <v>42</v>
      </c>
      <c r="B47" s="13" t="s">
        <v>90</v>
      </c>
      <c r="C47" s="13" t="s">
        <v>87</v>
      </c>
      <c r="D47" s="13" t="s">
        <v>91</v>
      </c>
      <c r="E47" s="14">
        <v>1300</v>
      </c>
      <c r="F47" s="14"/>
      <c r="G47" s="14"/>
      <c r="H47" s="12">
        <v>42</v>
      </c>
      <c r="I47" s="13" t="s">
        <v>90</v>
      </c>
      <c r="J47" s="13" t="s">
        <v>87</v>
      </c>
      <c r="K47" s="13" t="s">
        <v>91</v>
      </c>
      <c r="L47" s="14">
        <v>1300</v>
      </c>
      <c r="M47" s="14"/>
      <c r="N47" s="14"/>
      <c r="O47" s="37"/>
      <c r="P47" s="37"/>
      <c r="Q47" s="37"/>
      <c r="R47" s="38"/>
    </row>
    <row r="48" spans="1:18" ht="31.5" x14ac:dyDescent="0.25">
      <c r="A48" s="12">
        <v>43</v>
      </c>
      <c r="B48" s="13" t="s">
        <v>92</v>
      </c>
      <c r="C48" s="13" t="s">
        <v>25</v>
      </c>
      <c r="D48" s="13" t="s">
        <v>93</v>
      </c>
      <c r="E48" s="14">
        <v>1300</v>
      </c>
      <c r="F48" s="14"/>
      <c r="G48" s="14"/>
      <c r="H48" s="12">
        <v>43</v>
      </c>
      <c r="I48" s="13" t="s">
        <v>92</v>
      </c>
      <c r="J48" s="13" t="s">
        <v>25</v>
      </c>
      <c r="K48" s="13" t="s">
        <v>93</v>
      </c>
      <c r="L48" s="14">
        <v>1300</v>
      </c>
      <c r="M48" s="14"/>
      <c r="N48" s="14"/>
      <c r="O48" s="37"/>
      <c r="P48" s="37"/>
      <c r="Q48" s="37"/>
      <c r="R48" s="38"/>
    </row>
    <row r="49" spans="1:18" ht="31.5" x14ac:dyDescent="0.25">
      <c r="A49" s="12">
        <v>44</v>
      </c>
      <c r="B49" s="13" t="s">
        <v>94</v>
      </c>
      <c r="C49" s="13" t="s">
        <v>95</v>
      </c>
      <c r="D49" s="13" t="s">
        <v>96</v>
      </c>
      <c r="E49" s="14">
        <v>1300</v>
      </c>
      <c r="F49" s="14"/>
      <c r="G49" s="14"/>
      <c r="H49" s="12">
        <v>44</v>
      </c>
      <c r="I49" s="13" t="s">
        <v>94</v>
      </c>
      <c r="J49" s="13" t="s">
        <v>95</v>
      </c>
      <c r="K49" s="13" t="s">
        <v>96</v>
      </c>
      <c r="L49" s="14">
        <v>1300</v>
      </c>
      <c r="M49" s="14"/>
      <c r="N49" s="14"/>
      <c r="O49" s="37"/>
      <c r="P49" s="37"/>
      <c r="Q49" s="37"/>
      <c r="R49" s="38"/>
    </row>
    <row r="50" spans="1:18" ht="31.5" x14ac:dyDescent="0.25">
      <c r="A50" s="12">
        <v>45</v>
      </c>
      <c r="B50" s="13" t="s">
        <v>97</v>
      </c>
      <c r="C50" s="13" t="s">
        <v>95</v>
      </c>
      <c r="D50" s="13" t="s">
        <v>96</v>
      </c>
      <c r="E50" s="14">
        <v>1300</v>
      </c>
      <c r="F50" s="14"/>
      <c r="G50" s="14"/>
      <c r="H50" s="12">
        <v>45</v>
      </c>
      <c r="I50" s="13" t="s">
        <v>97</v>
      </c>
      <c r="J50" s="13" t="s">
        <v>95</v>
      </c>
      <c r="K50" s="13" t="s">
        <v>96</v>
      </c>
      <c r="L50" s="14">
        <v>1300</v>
      </c>
      <c r="M50" s="14"/>
      <c r="N50" s="14"/>
      <c r="O50" s="37"/>
      <c r="P50" s="37"/>
      <c r="Q50" s="37"/>
      <c r="R50" s="38"/>
    </row>
    <row r="51" spans="1:18" ht="31.5" x14ac:dyDescent="0.25">
      <c r="A51" s="12">
        <v>46</v>
      </c>
      <c r="B51" s="13" t="s">
        <v>98</v>
      </c>
      <c r="C51" s="13" t="s">
        <v>99</v>
      </c>
      <c r="D51" s="13" t="s">
        <v>83</v>
      </c>
      <c r="E51" s="14">
        <v>1300</v>
      </c>
      <c r="F51" s="14"/>
      <c r="G51" s="14"/>
      <c r="H51" s="12">
        <v>46</v>
      </c>
      <c r="I51" s="13" t="s">
        <v>98</v>
      </c>
      <c r="J51" s="13" t="s">
        <v>99</v>
      </c>
      <c r="K51" s="13" t="s">
        <v>83</v>
      </c>
      <c r="L51" s="14">
        <v>1300</v>
      </c>
      <c r="M51" s="14"/>
      <c r="N51" s="14"/>
      <c r="O51" s="37"/>
      <c r="P51" s="37"/>
      <c r="Q51" s="37"/>
      <c r="R51" s="38"/>
    </row>
    <row r="52" spans="1:18" ht="31.5" x14ac:dyDescent="0.25">
      <c r="A52" s="12">
        <v>47</v>
      </c>
      <c r="B52" s="13" t="s">
        <v>100</v>
      </c>
      <c r="C52" s="13" t="s">
        <v>99</v>
      </c>
      <c r="D52" s="13" t="s">
        <v>83</v>
      </c>
      <c r="E52" s="14">
        <v>1300</v>
      </c>
      <c r="F52" s="14"/>
      <c r="G52" s="14"/>
      <c r="H52" s="12">
        <v>47</v>
      </c>
      <c r="I52" s="13" t="s">
        <v>100</v>
      </c>
      <c r="J52" s="13" t="s">
        <v>99</v>
      </c>
      <c r="K52" s="13" t="s">
        <v>83</v>
      </c>
      <c r="L52" s="14">
        <v>1300</v>
      </c>
      <c r="M52" s="14"/>
      <c r="N52" s="14"/>
      <c r="O52" s="37"/>
      <c r="P52" s="37"/>
      <c r="Q52" s="37"/>
      <c r="R52" s="38"/>
    </row>
    <row r="53" spans="1:18" ht="31.5" x14ac:dyDescent="0.25">
      <c r="A53" s="12">
        <v>48</v>
      </c>
      <c r="B53" s="13" t="s">
        <v>101</v>
      </c>
      <c r="C53" s="13" t="s">
        <v>87</v>
      </c>
      <c r="D53" s="13" t="s">
        <v>95</v>
      </c>
      <c r="E53" s="14">
        <v>1300</v>
      </c>
      <c r="F53" s="14"/>
      <c r="G53" s="14"/>
      <c r="H53" s="12">
        <v>48</v>
      </c>
      <c r="I53" s="13" t="s">
        <v>101</v>
      </c>
      <c r="J53" s="13" t="s">
        <v>87</v>
      </c>
      <c r="K53" s="13" t="s">
        <v>95</v>
      </c>
      <c r="L53" s="14">
        <v>1300</v>
      </c>
      <c r="M53" s="14"/>
      <c r="N53" s="14"/>
      <c r="O53" s="37"/>
      <c r="P53" s="37"/>
      <c r="Q53" s="37"/>
      <c r="R53" s="38"/>
    </row>
    <row r="54" spans="1:18" ht="31.5" x14ac:dyDescent="0.25">
      <c r="A54" s="12">
        <v>49</v>
      </c>
      <c r="B54" s="13" t="s">
        <v>102</v>
      </c>
      <c r="C54" s="13" t="s">
        <v>83</v>
      </c>
      <c r="D54" s="13" t="s">
        <v>88</v>
      </c>
      <c r="E54" s="14">
        <v>1900</v>
      </c>
      <c r="F54" s="14"/>
      <c r="G54" s="14"/>
      <c r="H54" s="12">
        <v>49</v>
      </c>
      <c r="I54" s="13" t="s">
        <v>102</v>
      </c>
      <c r="J54" s="13" t="s">
        <v>83</v>
      </c>
      <c r="K54" s="13" t="s">
        <v>88</v>
      </c>
      <c r="L54" s="14">
        <v>1900</v>
      </c>
      <c r="M54" s="14"/>
      <c r="N54" s="14"/>
      <c r="O54" s="37"/>
      <c r="P54" s="37"/>
      <c r="Q54" s="37"/>
      <c r="R54" s="38"/>
    </row>
    <row r="55" spans="1:18" ht="31.5" x14ac:dyDescent="0.25">
      <c r="A55" s="12">
        <v>50</v>
      </c>
      <c r="B55" s="13" t="s">
        <v>103</v>
      </c>
      <c r="C55" s="13" t="s">
        <v>88</v>
      </c>
      <c r="D55" s="13" t="s">
        <v>104</v>
      </c>
      <c r="E55" s="14">
        <v>1300</v>
      </c>
      <c r="F55" s="14"/>
      <c r="G55" s="14"/>
      <c r="H55" s="12">
        <v>50</v>
      </c>
      <c r="I55" s="13" t="s">
        <v>103</v>
      </c>
      <c r="J55" s="13" t="s">
        <v>88</v>
      </c>
      <c r="K55" s="13" t="s">
        <v>104</v>
      </c>
      <c r="L55" s="14">
        <v>1300</v>
      </c>
      <c r="M55" s="14"/>
      <c r="N55" s="14"/>
      <c r="O55" s="37"/>
      <c r="P55" s="37"/>
      <c r="Q55" s="37"/>
      <c r="R55" s="38"/>
    </row>
    <row r="56" spans="1:18" ht="31.5" x14ac:dyDescent="0.25">
      <c r="A56" s="12">
        <v>51</v>
      </c>
      <c r="B56" s="13" t="s">
        <v>105</v>
      </c>
      <c r="C56" s="13" t="s">
        <v>91</v>
      </c>
      <c r="D56" s="13" t="s">
        <v>93</v>
      </c>
      <c r="E56" s="14">
        <v>1300</v>
      </c>
      <c r="F56" s="14"/>
      <c r="G56" s="14"/>
      <c r="H56" s="12">
        <v>51</v>
      </c>
      <c r="I56" s="13" t="s">
        <v>105</v>
      </c>
      <c r="J56" s="13" t="s">
        <v>91</v>
      </c>
      <c r="K56" s="13" t="s">
        <v>93</v>
      </c>
      <c r="L56" s="14">
        <v>1300</v>
      </c>
      <c r="M56" s="14"/>
      <c r="N56" s="14"/>
      <c r="O56" s="37"/>
      <c r="P56" s="37"/>
      <c r="Q56" s="37"/>
      <c r="R56" s="38"/>
    </row>
    <row r="57" spans="1:18" ht="31.5" x14ac:dyDescent="0.25">
      <c r="A57" s="12">
        <v>52</v>
      </c>
      <c r="B57" s="13" t="s">
        <v>106</v>
      </c>
      <c r="C57" s="13" t="s">
        <v>91</v>
      </c>
      <c r="D57" s="13" t="s">
        <v>93</v>
      </c>
      <c r="E57" s="14">
        <v>1300</v>
      </c>
      <c r="F57" s="14"/>
      <c r="G57" s="14"/>
      <c r="H57" s="12">
        <v>52</v>
      </c>
      <c r="I57" s="13" t="s">
        <v>106</v>
      </c>
      <c r="J57" s="13" t="s">
        <v>91</v>
      </c>
      <c r="K57" s="13" t="s">
        <v>93</v>
      </c>
      <c r="L57" s="14">
        <v>1300</v>
      </c>
      <c r="M57" s="14"/>
      <c r="N57" s="14"/>
      <c r="O57" s="37"/>
      <c r="P57" s="37"/>
      <c r="Q57" s="37"/>
      <c r="R57" s="38"/>
    </row>
    <row r="58" spans="1:18" ht="31.5" x14ac:dyDescent="0.25">
      <c r="A58" s="12">
        <v>53</v>
      </c>
      <c r="B58" s="13" t="s">
        <v>107</v>
      </c>
      <c r="C58" s="13" t="s">
        <v>25</v>
      </c>
      <c r="D58" s="13" t="s">
        <v>108</v>
      </c>
      <c r="E58" s="14">
        <v>1900</v>
      </c>
      <c r="F58" s="14"/>
      <c r="G58" s="14"/>
      <c r="H58" s="12">
        <v>53</v>
      </c>
      <c r="I58" s="13" t="s">
        <v>107</v>
      </c>
      <c r="J58" s="13" t="s">
        <v>25</v>
      </c>
      <c r="K58" s="13" t="s">
        <v>108</v>
      </c>
      <c r="L58" s="14">
        <v>1900</v>
      </c>
      <c r="M58" s="14"/>
      <c r="N58" s="14"/>
      <c r="O58" s="37"/>
      <c r="P58" s="37"/>
      <c r="Q58" s="37"/>
      <c r="R58" s="38"/>
    </row>
    <row r="59" spans="1:18" ht="31.5" x14ac:dyDescent="0.25">
      <c r="A59" s="12">
        <v>54</v>
      </c>
      <c r="B59" s="13" t="s">
        <v>109</v>
      </c>
      <c r="C59" s="13" t="s">
        <v>110</v>
      </c>
      <c r="D59" s="13" t="s">
        <v>111</v>
      </c>
      <c r="E59" s="14">
        <v>1300</v>
      </c>
      <c r="F59" s="14"/>
      <c r="G59" s="14"/>
      <c r="H59" s="12">
        <v>54</v>
      </c>
      <c r="I59" s="13" t="s">
        <v>109</v>
      </c>
      <c r="J59" s="13" t="s">
        <v>110</v>
      </c>
      <c r="K59" s="13" t="s">
        <v>111</v>
      </c>
      <c r="L59" s="14">
        <v>1300</v>
      </c>
      <c r="M59" s="14"/>
      <c r="N59" s="14"/>
      <c r="O59" s="37"/>
      <c r="P59" s="37"/>
      <c r="Q59" s="37"/>
      <c r="R59" s="38"/>
    </row>
    <row r="60" spans="1:18" ht="31.5" x14ac:dyDescent="0.25">
      <c r="A60" s="12">
        <v>55</v>
      </c>
      <c r="B60" s="13" t="s">
        <v>112</v>
      </c>
      <c r="C60" s="13" t="s">
        <v>113</v>
      </c>
      <c r="D60" s="13" t="s">
        <v>111</v>
      </c>
      <c r="E60" s="14">
        <v>1900</v>
      </c>
      <c r="F60" s="14"/>
      <c r="G60" s="14"/>
      <c r="H60" s="12">
        <v>55</v>
      </c>
      <c r="I60" s="13" t="s">
        <v>112</v>
      </c>
      <c r="J60" s="13" t="s">
        <v>113</v>
      </c>
      <c r="K60" s="13" t="s">
        <v>111</v>
      </c>
      <c r="L60" s="14">
        <v>1900</v>
      </c>
      <c r="M60" s="14"/>
      <c r="N60" s="14"/>
      <c r="O60" s="37"/>
      <c r="P60" s="37"/>
      <c r="Q60" s="37"/>
      <c r="R60" s="38"/>
    </row>
    <row r="61" spans="1:18" ht="31.5" x14ac:dyDescent="0.25">
      <c r="A61" s="12">
        <v>56</v>
      </c>
      <c r="B61" s="13" t="s">
        <v>114</v>
      </c>
      <c r="C61" s="13" t="s">
        <v>113</v>
      </c>
      <c r="D61" s="13" t="s">
        <v>111</v>
      </c>
      <c r="E61" s="14">
        <v>1300</v>
      </c>
      <c r="F61" s="14"/>
      <c r="G61" s="14"/>
      <c r="H61" s="12">
        <v>56</v>
      </c>
      <c r="I61" s="13" t="s">
        <v>114</v>
      </c>
      <c r="J61" s="13" t="s">
        <v>113</v>
      </c>
      <c r="K61" s="13" t="s">
        <v>111</v>
      </c>
      <c r="L61" s="14">
        <v>1300</v>
      </c>
      <c r="M61" s="14"/>
      <c r="N61" s="14"/>
      <c r="O61" s="37"/>
      <c r="P61" s="37"/>
      <c r="Q61" s="37"/>
      <c r="R61" s="38"/>
    </row>
    <row r="62" spans="1:18" ht="31.5" x14ac:dyDescent="0.25">
      <c r="A62" s="12">
        <v>57</v>
      </c>
      <c r="B62" s="13" t="s">
        <v>115</v>
      </c>
      <c r="C62" s="13" t="s">
        <v>113</v>
      </c>
      <c r="D62" s="13" t="s">
        <v>111</v>
      </c>
      <c r="E62" s="14">
        <v>1300</v>
      </c>
      <c r="F62" s="14"/>
      <c r="G62" s="14"/>
      <c r="H62" s="12">
        <v>57</v>
      </c>
      <c r="I62" s="13" t="s">
        <v>115</v>
      </c>
      <c r="J62" s="13" t="s">
        <v>113</v>
      </c>
      <c r="K62" s="13" t="s">
        <v>111</v>
      </c>
      <c r="L62" s="14">
        <v>1300</v>
      </c>
      <c r="M62" s="14"/>
      <c r="N62" s="14"/>
      <c r="O62" s="37"/>
      <c r="P62" s="37"/>
      <c r="Q62" s="37"/>
      <c r="R62" s="38"/>
    </row>
    <row r="63" spans="1:18" ht="31.5" x14ac:dyDescent="0.25">
      <c r="A63" s="12">
        <v>58</v>
      </c>
      <c r="B63" s="13" t="s">
        <v>116</v>
      </c>
      <c r="C63" s="13" t="s">
        <v>117</v>
      </c>
      <c r="D63" s="13" t="s">
        <v>111</v>
      </c>
      <c r="E63" s="14">
        <v>1300</v>
      </c>
      <c r="F63" s="14"/>
      <c r="G63" s="14"/>
      <c r="H63" s="12">
        <v>58</v>
      </c>
      <c r="I63" s="13" t="s">
        <v>116</v>
      </c>
      <c r="J63" s="13" t="s">
        <v>117</v>
      </c>
      <c r="K63" s="13" t="s">
        <v>111</v>
      </c>
      <c r="L63" s="14">
        <v>1300</v>
      </c>
      <c r="M63" s="14"/>
      <c r="N63" s="14"/>
      <c r="O63" s="37"/>
      <c r="P63" s="37"/>
      <c r="Q63" s="37"/>
      <c r="R63" s="38"/>
    </row>
    <row r="64" spans="1:18" ht="31.5" x14ac:dyDescent="0.25">
      <c r="A64" s="12">
        <v>59</v>
      </c>
      <c r="B64" s="13" t="s">
        <v>118</v>
      </c>
      <c r="C64" s="13" t="s">
        <v>119</v>
      </c>
      <c r="D64" s="13" t="s">
        <v>120</v>
      </c>
      <c r="E64" s="14">
        <v>1300</v>
      </c>
      <c r="F64" s="14"/>
      <c r="G64" s="14"/>
      <c r="H64" s="12">
        <v>59</v>
      </c>
      <c r="I64" s="13" t="s">
        <v>118</v>
      </c>
      <c r="J64" s="13" t="s">
        <v>119</v>
      </c>
      <c r="K64" s="13" t="s">
        <v>120</v>
      </c>
      <c r="L64" s="14">
        <v>1300</v>
      </c>
      <c r="M64" s="14"/>
      <c r="N64" s="14"/>
      <c r="O64" s="37"/>
      <c r="P64" s="37"/>
      <c r="Q64" s="37"/>
      <c r="R64" s="38"/>
    </row>
    <row r="65" spans="1:18" ht="47.25" x14ac:dyDescent="0.25">
      <c r="A65" s="12">
        <v>60</v>
      </c>
      <c r="B65" s="13" t="s">
        <v>121</v>
      </c>
      <c r="C65" s="13" t="s">
        <v>25</v>
      </c>
      <c r="D65" s="13" t="s">
        <v>122</v>
      </c>
      <c r="E65" s="14">
        <v>900</v>
      </c>
      <c r="F65" s="14">
        <v>390</v>
      </c>
      <c r="G65" s="14">
        <v>230</v>
      </c>
      <c r="H65" s="12">
        <v>60</v>
      </c>
      <c r="I65" s="13" t="s">
        <v>121</v>
      </c>
      <c r="J65" s="13" t="s">
        <v>25</v>
      </c>
      <c r="K65" s="13" t="s">
        <v>122</v>
      </c>
      <c r="L65" s="14">
        <v>900</v>
      </c>
      <c r="M65" s="14">
        <v>390</v>
      </c>
      <c r="N65" s="14">
        <v>230</v>
      </c>
      <c r="O65" s="37"/>
      <c r="P65" s="37"/>
      <c r="Q65" s="37"/>
      <c r="R65" s="38"/>
    </row>
    <row r="66" spans="1:18" ht="31.5" x14ac:dyDescent="0.25">
      <c r="A66" s="12">
        <v>61</v>
      </c>
      <c r="B66" s="13" t="s">
        <v>123</v>
      </c>
      <c r="C66" s="13" t="s">
        <v>80</v>
      </c>
      <c r="D66" s="13" t="s">
        <v>124</v>
      </c>
      <c r="E66" s="14">
        <v>1900</v>
      </c>
      <c r="F66" s="14"/>
      <c r="G66" s="14"/>
      <c r="H66" s="12">
        <v>61</v>
      </c>
      <c r="I66" s="13" t="s">
        <v>123</v>
      </c>
      <c r="J66" s="13" t="s">
        <v>80</v>
      </c>
      <c r="K66" s="13" t="s">
        <v>124</v>
      </c>
      <c r="L66" s="14">
        <v>1900</v>
      </c>
      <c r="M66" s="14"/>
      <c r="N66" s="14"/>
      <c r="O66" s="37"/>
      <c r="P66" s="37"/>
      <c r="Q66" s="37"/>
      <c r="R66" s="38"/>
    </row>
    <row r="67" spans="1:18" ht="47.25" x14ac:dyDescent="0.25">
      <c r="A67" s="12">
        <v>62</v>
      </c>
      <c r="B67" s="13" t="s">
        <v>125</v>
      </c>
      <c r="C67" s="13" t="s">
        <v>39</v>
      </c>
      <c r="D67" s="13" t="s">
        <v>126</v>
      </c>
      <c r="E67" s="14">
        <v>1900</v>
      </c>
      <c r="F67" s="14"/>
      <c r="G67" s="14"/>
      <c r="H67" s="12">
        <v>62</v>
      </c>
      <c r="I67" s="13" t="s">
        <v>125</v>
      </c>
      <c r="J67" s="13" t="s">
        <v>39</v>
      </c>
      <c r="K67" s="13" t="s">
        <v>126</v>
      </c>
      <c r="L67" s="14">
        <v>1900</v>
      </c>
      <c r="M67" s="14"/>
      <c r="N67" s="14"/>
      <c r="O67" s="37"/>
      <c r="P67" s="37"/>
      <c r="Q67" s="37"/>
      <c r="R67" s="38"/>
    </row>
    <row r="68" spans="1:18" ht="47.25" x14ac:dyDescent="0.25">
      <c r="A68" s="12">
        <v>63</v>
      </c>
      <c r="B68" s="13" t="s">
        <v>127</v>
      </c>
      <c r="C68" s="13" t="s">
        <v>39</v>
      </c>
      <c r="D68" s="13" t="s">
        <v>128</v>
      </c>
      <c r="E68" s="14">
        <v>1900</v>
      </c>
      <c r="F68" s="14"/>
      <c r="G68" s="14"/>
      <c r="H68" s="12">
        <v>63</v>
      </c>
      <c r="I68" s="13" t="s">
        <v>127</v>
      </c>
      <c r="J68" s="13" t="s">
        <v>39</v>
      </c>
      <c r="K68" s="13" t="s">
        <v>128</v>
      </c>
      <c r="L68" s="14">
        <v>1900</v>
      </c>
      <c r="M68" s="14"/>
      <c r="N68" s="14"/>
      <c r="O68" s="37"/>
      <c r="P68" s="37"/>
      <c r="Q68" s="37"/>
      <c r="R68" s="38"/>
    </row>
    <row r="69" spans="1:18" ht="31.5" x14ac:dyDescent="0.25">
      <c r="A69" s="12">
        <v>64</v>
      </c>
      <c r="B69" s="13" t="s">
        <v>129</v>
      </c>
      <c r="C69" s="13" t="s">
        <v>130</v>
      </c>
      <c r="D69" s="13" t="s">
        <v>131</v>
      </c>
      <c r="E69" s="14">
        <v>2000</v>
      </c>
      <c r="F69" s="14"/>
      <c r="G69" s="14"/>
      <c r="H69" s="12">
        <v>64</v>
      </c>
      <c r="I69" s="13" t="s">
        <v>129</v>
      </c>
      <c r="J69" s="13" t="s">
        <v>130</v>
      </c>
      <c r="K69" s="13" t="s">
        <v>131</v>
      </c>
      <c r="L69" s="14">
        <v>2000</v>
      </c>
      <c r="M69" s="14"/>
      <c r="N69" s="14"/>
      <c r="O69" s="37"/>
      <c r="P69" s="37"/>
      <c r="Q69" s="37"/>
      <c r="R69" s="38"/>
    </row>
    <row r="70" spans="1:18" ht="31.5" x14ac:dyDescent="0.25">
      <c r="A70" s="12">
        <v>65</v>
      </c>
      <c r="B70" s="13" t="s">
        <v>129</v>
      </c>
      <c r="C70" s="13" t="s">
        <v>132</v>
      </c>
      <c r="D70" s="13" t="s">
        <v>22</v>
      </c>
      <c r="E70" s="14">
        <v>2000</v>
      </c>
      <c r="F70" s="14"/>
      <c r="G70" s="14"/>
      <c r="H70" s="12">
        <v>65</v>
      </c>
      <c r="I70" s="13" t="s">
        <v>129</v>
      </c>
      <c r="J70" s="13" t="s">
        <v>132</v>
      </c>
      <c r="K70" s="13" t="s">
        <v>22</v>
      </c>
      <c r="L70" s="14">
        <v>2000</v>
      </c>
      <c r="M70" s="14"/>
      <c r="N70" s="14"/>
      <c r="O70" s="37"/>
      <c r="P70" s="37"/>
      <c r="Q70" s="37"/>
      <c r="R70" s="38"/>
    </row>
    <row r="71" spans="1:18" ht="31.5" x14ac:dyDescent="0.25">
      <c r="A71" s="12">
        <v>66</v>
      </c>
      <c r="B71" s="13" t="s">
        <v>133</v>
      </c>
      <c r="C71" s="13" t="s">
        <v>45</v>
      </c>
      <c r="D71" s="13" t="s">
        <v>22</v>
      </c>
      <c r="E71" s="14">
        <v>1900</v>
      </c>
      <c r="F71" s="14"/>
      <c r="G71" s="14"/>
      <c r="H71" s="12">
        <v>66</v>
      </c>
      <c r="I71" s="13" t="s">
        <v>133</v>
      </c>
      <c r="J71" s="13" t="s">
        <v>45</v>
      </c>
      <c r="K71" s="13" t="s">
        <v>22</v>
      </c>
      <c r="L71" s="14">
        <v>1900</v>
      </c>
      <c r="M71" s="14"/>
      <c r="N71" s="14"/>
      <c r="O71" s="37"/>
      <c r="P71" s="37"/>
      <c r="Q71" s="37"/>
      <c r="R71" s="38"/>
    </row>
    <row r="72" spans="1:18" ht="31.5" x14ac:dyDescent="0.25">
      <c r="A72" s="12">
        <v>67</v>
      </c>
      <c r="B72" s="13" t="s">
        <v>134</v>
      </c>
      <c r="C72" s="13" t="s">
        <v>135</v>
      </c>
      <c r="D72" s="13" t="s">
        <v>136</v>
      </c>
      <c r="E72" s="14">
        <v>1600</v>
      </c>
      <c r="F72" s="14"/>
      <c r="G72" s="14"/>
      <c r="H72" s="12">
        <v>67</v>
      </c>
      <c r="I72" s="13" t="s">
        <v>134</v>
      </c>
      <c r="J72" s="13" t="s">
        <v>135</v>
      </c>
      <c r="K72" s="13" t="s">
        <v>136</v>
      </c>
      <c r="L72" s="14">
        <v>1600</v>
      </c>
      <c r="M72" s="14"/>
      <c r="N72" s="14"/>
      <c r="O72" s="37"/>
      <c r="P72" s="37"/>
      <c r="Q72" s="37"/>
      <c r="R72" s="38"/>
    </row>
    <row r="73" spans="1:18" ht="47.25" x14ac:dyDescent="0.25">
      <c r="A73" s="12">
        <v>68</v>
      </c>
      <c r="B73" s="13" t="s">
        <v>137</v>
      </c>
      <c r="C73" s="13" t="s">
        <v>128</v>
      </c>
      <c r="D73" s="13" t="s">
        <v>138</v>
      </c>
      <c r="E73" s="14">
        <v>1900</v>
      </c>
      <c r="F73" s="14"/>
      <c r="G73" s="14"/>
      <c r="H73" s="12">
        <v>68</v>
      </c>
      <c r="I73" s="13" t="s">
        <v>137</v>
      </c>
      <c r="J73" s="13" t="s">
        <v>128</v>
      </c>
      <c r="K73" s="13" t="s">
        <v>138</v>
      </c>
      <c r="L73" s="14">
        <v>1900</v>
      </c>
      <c r="M73" s="14"/>
      <c r="N73" s="14"/>
      <c r="O73" s="37"/>
      <c r="P73" s="37"/>
      <c r="Q73" s="37"/>
      <c r="R73" s="38"/>
    </row>
    <row r="74" spans="1:18" ht="31.5" x14ac:dyDescent="0.25">
      <c r="A74" s="12">
        <v>69</v>
      </c>
      <c r="B74" s="13" t="s">
        <v>139</v>
      </c>
      <c r="C74" s="13" t="s">
        <v>45</v>
      </c>
      <c r="D74" s="13" t="s">
        <v>140</v>
      </c>
      <c r="E74" s="14">
        <v>1900</v>
      </c>
      <c r="F74" s="14"/>
      <c r="G74" s="14"/>
      <c r="H74" s="12">
        <v>69</v>
      </c>
      <c r="I74" s="13" t="s">
        <v>139</v>
      </c>
      <c r="J74" s="13" t="s">
        <v>45</v>
      </c>
      <c r="K74" s="13" t="s">
        <v>140</v>
      </c>
      <c r="L74" s="14">
        <v>1900</v>
      </c>
      <c r="M74" s="14"/>
      <c r="N74" s="14"/>
      <c r="O74" s="37"/>
      <c r="P74" s="37"/>
      <c r="Q74" s="37"/>
      <c r="R74" s="38"/>
    </row>
    <row r="75" spans="1:18" ht="47.25" x14ac:dyDescent="0.25">
      <c r="A75" s="12">
        <v>70</v>
      </c>
      <c r="B75" s="13" t="s">
        <v>141</v>
      </c>
      <c r="C75" s="13" t="s">
        <v>140</v>
      </c>
      <c r="D75" s="13" t="s">
        <v>128</v>
      </c>
      <c r="E75" s="14">
        <v>1900</v>
      </c>
      <c r="F75" s="14"/>
      <c r="G75" s="14"/>
      <c r="H75" s="12">
        <v>70</v>
      </c>
      <c r="I75" s="13" t="s">
        <v>141</v>
      </c>
      <c r="J75" s="13" t="s">
        <v>140</v>
      </c>
      <c r="K75" s="13" t="s">
        <v>128</v>
      </c>
      <c r="L75" s="14">
        <v>1900</v>
      </c>
      <c r="M75" s="14"/>
      <c r="N75" s="14"/>
      <c r="O75" s="37"/>
      <c r="P75" s="37"/>
      <c r="Q75" s="37"/>
      <c r="R75" s="38"/>
    </row>
    <row r="76" spans="1:18" ht="47.25" x14ac:dyDescent="0.25">
      <c r="A76" s="12">
        <v>71</v>
      </c>
      <c r="B76" s="13" t="s">
        <v>142</v>
      </c>
      <c r="C76" s="13" t="s">
        <v>140</v>
      </c>
      <c r="D76" s="13" t="s">
        <v>128</v>
      </c>
      <c r="E76" s="14">
        <v>1900</v>
      </c>
      <c r="F76" s="14"/>
      <c r="G76" s="14"/>
      <c r="H76" s="12">
        <v>71</v>
      </c>
      <c r="I76" s="13" t="s">
        <v>142</v>
      </c>
      <c r="J76" s="13" t="s">
        <v>140</v>
      </c>
      <c r="K76" s="13" t="s">
        <v>128</v>
      </c>
      <c r="L76" s="14">
        <v>1900</v>
      </c>
      <c r="M76" s="14"/>
      <c r="N76" s="14"/>
      <c r="O76" s="37"/>
      <c r="P76" s="37"/>
      <c r="Q76" s="37"/>
      <c r="R76" s="38"/>
    </row>
    <row r="77" spans="1:18" ht="31.5" x14ac:dyDescent="0.25">
      <c r="A77" s="12">
        <v>72</v>
      </c>
      <c r="B77" s="13" t="s">
        <v>143</v>
      </c>
      <c r="C77" s="13" t="s">
        <v>144</v>
      </c>
      <c r="D77" s="13" t="s">
        <v>145</v>
      </c>
      <c r="E77" s="14">
        <v>1900</v>
      </c>
      <c r="F77" s="14"/>
      <c r="G77" s="14"/>
      <c r="H77" s="12">
        <v>72</v>
      </c>
      <c r="I77" s="13" t="s">
        <v>143</v>
      </c>
      <c r="J77" s="13" t="s">
        <v>144</v>
      </c>
      <c r="K77" s="13" t="s">
        <v>145</v>
      </c>
      <c r="L77" s="14">
        <v>1900</v>
      </c>
      <c r="M77" s="14"/>
      <c r="N77" s="14"/>
      <c r="O77" s="37"/>
      <c r="P77" s="37"/>
      <c r="Q77" s="37"/>
      <c r="R77" s="38"/>
    </row>
    <row r="78" spans="1:18" ht="31.5" x14ac:dyDescent="0.25">
      <c r="A78" s="12">
        <v>73</v>
      </c>
      <c r="B78" s="13" t="s">
        <v>146</v>
      </c>
      <c r="C78" s="13" t="s">
        <v>147</v>
      </c>
      <c r="D78" s="13" t="s">
        <v>148</v>
      </c>
      <c r="E78" s="14">
        <v>2000</v>
      </c>
      <c r="F78" s="14"/>
      <c r="G78" s="14"/>
      <c r="H78" s="12">
        <v>73</v>
      </c>
      <c r="I78" s="13" t="s">
        <v>146</v>
      </c>
      <c r="J78" s="13" t="s">
        <v>147</v>
      </c>
      <c r="K78" s="13" t="s">
        <v>148</v>
      </c>
      <c r="L78" s="14">
        <v>2000</v>
      </c>
      <c r="M78" s="14"/>
      <c r="N78" s="14"/>
      <c r="O78" s="37"/>
      <c r="P78" s="37"/>
      <c r="Q78" s="37"/>
      <c r="R78" s="38"/>
    </row>
    <row r="79" spans="1:18" ht="31.5" x14ac:dyDescent="0.25">
      <c r="A79" s="12">
        <v>74</v>
      </c>
      <c r="B79" s="13" t="s">
        <v>149</v>
      </c>
      <c r="C79" s="13" t="s">
        <v>138</v>
      </c>
      <c r="D79" s="13" t="s">
        <v>131</v>
      </c>
      <c r="E79" s="14">
        <v>2000</v>
      </c>
      <c r="F79" s="14"/>
      <c r="G79" s="14"/>
      <c r="H79" s="12">
        <v>74</v>
      </c>
      <c r="I79" s="13" t="s">
        <v>149</v>
      </c>
      <c r="J79" s="13" t="s">
        <v>138</v>
      </c>
      <c r="K79" s="13" t="s">
        <v>131</v>
      </c>
      <c r="L79" s="14">
        <v>2000</v>
      </c>
      <c r="M79" s="14"/>
      <c r="N79" s="14"/>
      <c r="O79" s="37"/>
      <c r="P79" s="37"/>
      <c r="Q79" s="37"/>
      <c r="R79" s="38"/>
    </row>
    <row r="80" spans="1:18" ht="31.5" x14ac:dyDescent="0.25">
      <c r="A80" s="12">
        <v>75</v>
      </c>
      <c r="B80" s="13" t="s">
        <v>150</v>
      </c>
      <c r="C80" s="13" t="s">
        <v>22</v>
      </c>
      <c r="D80" s="13" t="s">
        <v>18</v>
      </c>
      <c r="E80" s="14">
        <v>1100</v>
      </c>
      <c r="F80" s="14"/>
      <c r="G80" s="14"/>
      <c r="H80" s="12">
        <v>75</v>
      </c>
      <c r="I80" s="13" t="s">
        <v>150</v>
      </c>
      <c r="J80" s="13" t="s">
        <v>22</v>
      </c>
      <c r="K80" s="13" t="s">
        <v>18</v>
      </c>
      <c r="L80" s="14">
        <v>1100</v>
      </c>
      <c r="M80" s="14"/>
      <c r="N80" s="14"/>
      <c r="O80" s="37"/>
      <c r="P80" s="37"/>
      <c r="Q80" s="37"/>
      <c r="R80" s="38"/>
    </row>
    <row r="81" spans="1:18" ht="31.5" x14ac:dyDescent="0.25">
      <c r="A81" s="12">
        <v>76</v>
      </c>
      <c r="B81" s="13" t="s">
        <v>151</v>
      </c>
      <c r="C81" s="13" t="s">
        <v>18</v>
      </c>
      <c r="D81" s="13" t="s">
        <v>152</v>
      </c>
      <c r="E81" s="14">
        <v>900</v>
      </c>
      <c r="F81" s="14"/>
      <c r="G81" s="14"/>
      <c r="H81" s="12">
        <v>76</v>
      </c>
      <c r="I81" s="13" t="s">
        <v>151</v>
      </c>
      <c r="J81" s="13" t="s">
        <v>18</v>
      </c>
      <c r="K81" s="13" t="s">
        <v>152</v>
      </c>
      <c r="L81" s="14">
        <v>900</v>
      </c>
      <c r="M81" s="14"/>
      <c r="N81" s="14"/>
      <c r="O81" s="37"/>
      <c r="P81" s="37"/>
      <c r="Q81" s="37"/>
      <c r="R81" s="38"/>
    </row>
    <row r="82" spans="1:18" ht="31.5" x14ac:dyDescent="0.25">
      <c r="A82" s="12">
        <v>77</v>
      </c>
      <c r="B82" s="13" t="s">
        <v>153</v>
      </c>
      <c r="C82" s="13" t="s">
        <v>154</v>
      </c>
      <c r="D82" s="13" t="s">
        <v>39</v>
      </c>
      <c r="E82" s="14">
        <v>1900</v>
      </c>
      <c r="F82" s="14">
        <v>710</v>
      </c>
      <c r="G82" s="14">
        <v>500</v>
      </c>
      <c r="H82" s="12">
        <v>77</v>
      </c>
      <c r="I82" s="13" t="s">
        <v>153</v>
      </c>
      <c r="J82" s="13" t="s">
        <v>154</v>
      </c>
      <c r="K82" s="13" t="s">
        <v>39</v>
      </c>
      <c r="L82" s="14">
        <v>1900</v>
      </c>
      <c r="M82" s="14">
        <v>710</v>
      </c>
      <c r="N82" s="14">
        <v>500</v>
      </c>
      <c r="O82" s="37"/>
      <c r="P82" s="37"/>
      <c r="Q82" s="37"/>
      <c r="R82" s="38"/>
    </row>
    <row r="83" spans="1:18" ht="31.5" x14ac:dyDescent="0.25">
      <c r="A83" s="12">
        <v>78</v>
      </c>
      <c r="B83" s="13" t="s">
        <v>153</v>
      </c>
      <c r="C83" s="13" t="s">
        <v>39</v>
      </c>
      <c r="D83" s="13" t="s">
        <v>155</v>
      </c>
      <c r="E83" s="14">
        <v>1900</v>
      </c>
      <c r="F83" s="14">
        <v>710</v>
      </c>
      <c r="G83" s="14">
        <v>500</v>
      </c>
      <c r="H83" s="12">
        <v>78</v>
      </c>
      <c r="I83" s="13" t="s">
        <v>153</v>
      </c>
      <c r="J83" s="13" t="s">
        <v>39</v>
      </c>
      <c r="K83" s="13" t="s">
        <v>155</v>
      </c>
      <c r="L83" s="14">
        <v>1900</v>
      </c>
      <c r="M83" s="14">
        <v>710</v>
      </c>
      <c r="N83" s="14">
        <v>500</v>
      </c>
      <c r="O83" s="37"/>
      <c r="P83" s="37"/>
      <c r="Q83" s="37"/>
      <c r="R83" s="38"/>
    </row>
    <row r="84" spans="1:18" ht="31.5" x14ac:dyDescent="0.25">
      <c r="A84" s="12">
        <v>79</v>
      </c>
      <c r="B84" s="13" t="s">
        <v>156</v>
      </c>
      <c r="C84" s="13" t="s">
        <v>157</v>
      </c>
      <c r="D84" s="13" t="s">
        <v>158</v>
      </c>
      <c r="E84" s="14">
        <v>1900</v>
      </c>
      <c r="F84" s="14"/>
      <c r="G84" s="14"/>
      <c r="H84" s="12">
        <v>79</v>
      </c>
      <c r="I84" s="13" t="s">
        <v>156</v>
      </c>
      <c r="J84" s="13" t="s">
        <v>157</v>
      </c>
      <c r="K84" s="13" t="s">
        <v>158</v>
      </c>
      <c r="L84" s="14">
        <v>1900</v>
      </c>
      <c r="M84" s="14"/>
      <c r="N84" s="14"/>
      <c r="O84" s="37"/>
      <c r="P84" s="37"/>
      <c r="Q84" s="37"/>
      <c r="R84" s="38"/>
    </row>
    <row r="85" spans="1:18" ht="31.5" x14ac:dyDescent="0.25">
      <c r="A85" s="12">
        <v>80</v>
      </c>
      <c r="B85" s="13" t="s">
        <v>159</v>
      </c>
      <c r="C85" s="13" t="s">
        <v>157</v>
      </c>
      <c r="D85" s="13" t="s">
        <v>158</v>
      </c>
      <c r="E85" s="14">
        <v>1900</v>
      </c>
      <c r="F85" s="14"/>
      <c r="G85" s="14"/>
      <c r="H85" s="12">
        <v>80</v>
      </c>
      <c r="I85" s="13" t="s">
        <v>159</v>
      </c>
      <c r="J85" s="13" t="s">
        <v>157</v>
      </c>
      <c r="K85" s="13" t="s">
        <v>158</v>
      </c>
      <c r="L85" s="14">
        <v>1900</v>
      </c>
      <c r="M85" s="14"/>
      <c r="N85" s="14"/>
      <c r="O85" s="37"/>
      <c r="P85" s="37"/>
      <c r="Q85" s="37"/>
      <c r="R85" s="38"/>
    </row>
    <row r="86" spans="1:18" ht="31.5" x14ac:dyDescent="0.25">
      <c r="A86" s="12">
        <v>81</v>
      </c>
      <c r="B86" s="13" t="s">
        <v>160</v>
      </c>
      <c r="C86" s="13" t="s">
        <v>157</v>
      </c>
      <c r="D86" s="13" t="s">
        <v>161</v>
      </c>
      <c r="E86" s="14">
        <v>1900</v>
      </c>
      <c r="F86" s="14">
        <v>600</v>
      </c>
      <c r="G86" s="14">
        <v>420</v>
      </c>
      <c r="H86" s="12">
        <v>81</v>
      </c>
      <c r="I86" s="13" t="s">
        <v>160</v>
      </c>
      <c r="J86" s="13" t="s">
        <v>157</v>
      </c>
      <c r="K86" s="13" t="s">
        <v>161</v>
      </c>
      <c r="L86" s="14">
        <v>1900</v>
      </c>
      <c r="M86" s="14">
        <v>600</v>
      </c>
      <c r="N86" s="14">
        <v>420</v>
      </c>
      <c r="O86" s="37"/>
      <c r="P86" s="37"/>
      <c r="Q86" s="37"/>
      <c r="R86" s="38"/>
    </row>
    <row r="87" spans="1:18" ht="31.5" x14ac:dyDescent="0.25">
      <c r="A87" s="12">
        <v>82</v>
      </c>
      <c r="B87" s="13" t="s">
        <v>162</v>
      </c>
      <c r="C87" s="13" t="s">
        <v>27</v>
      </c>
      <c r="D87" s="13" t="s">
        <v>158</v>
      </c>
      <c r="E87" s="14">
        <v>2200</v>
      </c>
      <c r="F87" s="14"/>
      <c r="G87" s="14"/>
      <c r="H87" s="12">
        <v>82</v>
      </c>
      <c r="I87" s="13" t="s">
        <v>162</v>
      </c>
      <c r="J87" s="13" t="s">
        <v>27</v>
      </c>
      <c r="K87" s="13" t="s">
        <v>158</v>
      </c>
      <c r="L87" s="14">
        <v>2200</v>
      </c>
      <c r="M87" s="14"/>
      <c r="N87" s="14"/>
      <c r="O87" s="37"/>
      <c r="P87" s="37"/>
      <c r="Q87" s="37"/>
      <c r="R87" s="38"/>
    </row>
    <row r="88" spans="1:18" ht="31.5" x14ac:dyDescent="0.25">
      <c r="A88" s="12">
        <v>83</v>
      </c>
      <c r="B88" s="13" t="s">
        <v>163</v>
      </c>
      <c r="C88" s="13" t="s">
        <v>158</v>
      </c>
      <c r="D88" s="13" t="s">
        <v>27</v>
      </c>
      <c r="E88" s="14">
        <v>1900</v>
      </c>
      <c r="F88" s="14">
        <v>600</v>
      </c>
      <c r="G88" s="14">
        <v>420</v>
      </c>
      <c r="H88" s="12">
        <v>83</v>
      </c>
      <c r="I88" s="13" t="s">
        <v>163</v>
      </c>
      <c r="J88" s="13" t="s">
        <v>158</v>
      </c>
      <c r="K88" s="13" t="s">
        <v>27</v>
      </c>
      <c r="L88" s="14">
        <v>1900</v>
      </c>
      <c r="M88" s="14">
        <v>600</v>
      </c>
      <c r="N88" s="14">
        <v>420</v>
      </c>
      <c r="O88" s="37"/>
      <c r="P88" s="37"/>
      <c r="Q88" s="37"/>
      <c r="R88" s="38"/>
    </row>
    <row r="89" spans="1:18" ht="31.5" x14ac:dyDescent="0.25">
      <c r="A89" s="12">
        <v>84</v>
      </c>
      <c r="B89" s="13" t="s">
        <v>163</v>
      </c>
      <c r="C89" s="13" t="s">
        <v>27</v>
      </c>
      <c r="D89" s="13" t="s">
        <v>164</v>
      </c>
      <c r="E89" s="14">
        <v>3300</v>
      </c>
      <c r="F89" s="14"/>
      <c r="G89" s="14"/>
      <c r="H89" s="12">
        <v>84</v>
      </c>
      <c r="I89" s="13" t="s">
        <v>163</v>
      </c>
      <c r="J89" s="13" t="s">
        <v>27</v>
      </c>
      <c r="K89" s="13" t="s">
        <v>164</v>
      </c>
      <c r="L89" s="14">
        <v>3300</v>
      </c>
      <c r="M89" s="14"/>
      <c r="N89" s="14"/>
      <c r="O89" s="37"/>
      <c r="P89" s="37"/>
      <c r="Q89" s="37"/>
      <c r="R89" s="38"/>
    </row>
    <row r="90" spans="1:18" ht="31.5" x14ac:dyDescent="0.25">
      <c r="A90" s="12">
        <v>85</v>
      </c>
      <c r="B90" s="13" t="s">
        <v>165</v>
      </c>
      <c r="C90" s="13" t="s">
        <v>164</v>
      </c>
      <c r="D90" s="13" t="s">
        <v>166</v>
      </c>
      <c r="E90" s="14">
        <v>1900</v>
      </c>
      <c r="F90" s="14"/>
      <c r="G90" s="14"/>
      <c r="H90" s="12">
        <v>85</v>
      </c>
      <c r="I90" s="13" t="s">
        <v>165</v>
      </c>
      <c r="J90" s="13" t="s">
        <v>164</v>
      </c>
      <c r="K90" s="13" t="s">
        <v>166</v>
      </c>
      <c r="L90" s="14">
        <v>1900</v>
      </c>
      <c r="M90" s="14"/>
      <c r="N90" s="14"/>
      <c r="O90" s="37"/>
      <c r="P90" s="37"/>
      <c r="Q90" s="37"/>
      <c r="R90" s="38"/>
    </row>
    <row r="91" spans="1:18" ht="31.5" x14ac:dyDescent="0.25">
      <c r="A91" s="12">
        <v>86</v>
      </c>
      <c r="B91" s="13" t="s">
        <v>167</v>
      </c>
      <c r="C91" s="13" t="s">
        <v>25</v>
      </c>
      <c r="D91" s="13" t="s">
        <v>168</v>
      </c>
      <c r="E91" s="14">
        <v>1900</v>
      </c>
      <c r="F91" s="14"/>
      <c r="G91" s="14"/>
      <c r="H91" s="12">
        <v>86</v>
      </c>
      <c r="I91" s="13" t="s">
        <v>167</v>
      </c>
      <c r="J91" s="13" t="s">
        <v>25</v>
      </c>
      <c r="K91" s="13" t="s">
        <v>168</v>
      </c>
      <c r="L91" s="14">
        <v>1900</v>
      </c>
      <c r="M91" s="14"/>
      <c r="N91" s="14"/>
      <c r="O91" s="37"/>
      <c r="P91" s="37"/>
      <c r="Q91" s="37"/>
      <c r="R91" s="38"/>
    </row>
    <row r="92" spans="1:18" ht="31.5" x14ac:dyDescent="0.25">
      <c r="A92" s="12">
        <v>87</v>
      </c>
      <c r="B92" s="13" t="s">
        <v>169</v>
      </c>
      <c r="C92" s="13" t="s">
        <v>25</v>
      </c>
      <c r="D92" s="13" t="s">
        <v>170</v>
      </c>
      <c r="E92" s="14">
        <v>2200</v>
      </c>
      <c r="F92" s="14"/>
      <c r="G92" s="14"/>
      <c r="H92" s="12">
        <v>87</v>
      </c>
      <c r="I92" s="13" t="s">
        <v>169</v>
      </c>
      <c r="J92" s="13" t="s">
        <v>25</v>
      </c>
      <c r="K92" s="13" t="s">
        <v>170</v>
      </c>
      <c r="L92" s="14">
        <v>2200</v>
      </c>
      <c r="M92" s="14"/>
      <c r="N92" s="14"/>
      <c r="O92" s="37"/>
      <c r="P92" s="37"/>
      <c r="Q92" s="37"/>
      <c r="R92" s="38"/>
    </row>
    <row r="93" spans="1:18" ht="31.5" x14ac:dyDescent="0.25">
      <c r="A93" s="12">
        <v>88</v>
      </c>
      <c r="B93" s="13" t="s">
        <v>171</v>
      </c>
      <c r="C93" s="13" t="s">
        <v>168</v>
      </c>
      <c r="D93" s="13" t="s">
        <v>170</v>
      </c>
      <c r="E93" s="14">
        <v>1900</v>
      </c>
      <c r="F93" s="14"/>
      <c r="G93" s="14"/>
      <c r="H93" s="12">
        <v>88</v>
      </c>
      <c r="I93" s="13" t="s">
        <v>171</v>
      </c>
      <c r="J93" s="13" t="s">
        <v>168</v>
      </c>
      <c r="K93" s="13" t="s">
        <v>170</v>
      </c>
      <c r="L93" s="14">
        <v>1900</v>
      </c>
      <c r="M93" s="14"/>
      <c r="N93" s="14"/>
      <c r="O93" s="37"/>
      <c r="P93" s="37"/>
      <c r="Q93" s="37"/>
      <c r="R93" s="38"/>
    </row>
    <row r="94" spans="1:18" ht="31.5" x14ac:dyDescent="0.25">
      <c r="A94" s="12">
        <v>89</v>
      </c>
      <c r="B94" s="13" t="s">
        <v>172</v>
      </c>
      <c r="C94" s="13" t="s">
        <v>25</v>
      </c>
      <c r="D94" s="13" t="s">
        <v>168</v>
      </c>
      <c r="E94" s="14">
        <v>2500</v>
      </c>
      <c r="F94" s="14"/>
      <c r="G94" s="14"/>
      <c r="H94" s="12">
        <v>89</v>
      </c>
      <c r="I94" s="13" t="s">
        <v>172</v>
      </c>
      <c r="J94" s="13" t="s">
        <v>25</v>
      </c>
      <c r="K94" s="13" t="s">
        <v>168</v>
      </c>
      <c r="L94" s="14">
        <v>2500</v>
      </c>
      <c r="M94" s="14"/>
      <c r="N94" s="14"/>
      <c r="O94" s="37"/>
      <c r="P94" s="37"/>
      <c r="Q94" s="37"/>
      <c r="R94" s="38"/>
    </row>
    <row r="95" spans="1:18" ht="31.5" x14ac:dyDescent="0.25">
      <c r="A95" s="12">
        <v>90</v>
      </c>
      <c r="B95" s="13" t="s">
        <v>173</v>
      </c>
      <c r="C95" s="13" t="s">
        <v>174</v>
      </c>
      <c r="D95" s="13" t="s">
        <v>175</v>
      </c>
      <c r="E95" s="14">
        <v>1900</v>
      </c>
      <c r="F95" s="14"/>
      <c r="G95" s="14"/>
      <c r="H95" s="12">
        <v>90</v>
      </c>
      <c r="I95" s="13" t="s">
        <v>173</v>
      </c>
      <c r="J95" s="13" t="s">
        <v>174</v>
      </c>
      <c r="K95" s="13" t="s">
        <v>175</v>
      </c>
      <c r="L95" s="14">
        <v>1900</v>
      </c>
      <c r="M95" s="14"/>
      <c r="N95" s="14"/>
      <c r="O95" s="37"/>
      <c r="P95" s="37"/>
      <c r="Q95" s="37"/>
      <c r="R95" s="38"/>
    </row>
    <row r="96" spans="1:18" ht="31.5" x14ac:dyDescent="0.25">
      <c r="A96" s="12">
        <v>91</v>
      </c>
      <c r="B96" s="13" t="s">
        <v>176</v>
      </c>
      <c r="C96" s="13" t="s">
        <v>18</v>
      </c>
      <c r="D96" s="13" t="s">
        <v>177</v>
      </c>
      <c r="E96" s="14">
        <v>1900</v>
      </c>
      <c r="F96" s="14"/>
      <c r="G96" s="14"/>
      <c r="H96" s="12">
        <v>91</v>
      </c>
      <c r="I96" s="13" t="s">
        <v>176</v>
      </c>
      <c r="J96" s="13" t="s">
        <v>18</v>
      </c>
      <c r="K96" s="13" t="s">
        <v>177</v>
      </c>
      <c r="L96" s="14">
        <v>1900</v>
      </c>
      <c r="M96" s="14"/>
      <c r="N96" s="14"/>
      <c r="O96" s="37"/>
      <c r="P96" s="37"/>
      <c r="Q96" s="37"/>
      <c r="R96" s="38"/>
    </row>
    <row r="97" spans="1:18" ht="31.5" x14ac:dyDescent="0.25">
      <c r="A97" s="12">
        <v>92</v>
      </c>
      <c r="B97" s="13" t="s">
        <v>178</v>
      </c>
      <c r="C97" s="13" t="s">
        <v>179</v>
      </c>
      <c r="D97" s="13" t="s">
        <v>132</v>
      </c>
      <c r="E97" s="14">
        <v>2100</v>
      </c>
      <c r="F97" s="14"/>
      <c r="G97" s="14"/>
      <c r="H97" s="12">
        <v>92</v>
      </c>
      <c r="I97" s="13" t="s">
        <v>178</v>
      </c>
      <c r="J97" s="13" t="s">
        <v>179</v>
      </c>
      <c r="K97" s="13" t="s">
        <v>132</v>
      </c>
      <c r="L97" s="14">
        <v>2100</v>
      </c>
      <c r="M97" s="14"/>
      <c r="N97" s="14"/>
      <c r="O97" s="37"/>
      <c r="P97" s="37"/>
      <c r="Q97" s="37"/>
      <c r="R97" s="38"/>
    </row>
    <row r="98" spans="1:18" ht="31.5" x14ac:dyDescent="0.25">
      <c r="A98" s="12">
        <v>93</v>
      </c>
      <c r="B98" s="13" t="s">
        <v>180</v>
      </c>
      <c r="C98" s="13" t="s">
        <v>25</v>
      </c>
      <c r="D98" s="13" t="s">
        <v>168</v>
      </c>
      <c r="E98" s="14">
        <v>1600</v>
      </c>
      <c r="F98" s="14"/>
      <c r="G98" s="14"/>
      <c r="H98" s="12">
        <v>93</v>
      </c>
      <c r="I98" s="13" t="s">
        <v>180</v>
      </c>
      <c r="J98" s="13" t="s">
        <v>25</v>
      </c>
      <c r="K98" s="13" t="s">
        <v>168</v>
      </c>
      <c r="L98" s="14">
        <v>1600</v>
      </c>
      <c r="M98" s="14"/>
      <c r="N98" s="14"/>
      <c r="O98" s="37"/>
      <c r="P98" s="37"/>
      <c r="Q98" s="37"/>
      <c r="R98" s="38"/>
    </row>
    <row r="99" spans="1:18" ht="31.5" x14ac:dyDescent="0.25">
      <c r="A99" s="12">
        <v>94</v>
      </c>
      <c r="B99" s="13" t="s">
        <v>181</v>
      </c>
      <c r="C99" s="13" t="s">
        <v>18</v>
      </c>
      <c r="D99" s="13" t="s">
        <v>175</v>
      </c>
      <c r="E99" s="14">
        <v>1600</v>
      </c>
      <c r="F99" s="14"/>
      <c r="G99" s="14"/>
      <c r="H99" s="12">
        <v>94</v>
      </c>
      <c r="I99" s="13" t="s">
        <v>181</v>
      </c>
      <c r="J99" s="13" t="s">
        <v>18</v>
      </c>
      <c r="K99" s="13" t="s">
        <v>175</v>
      </c>
      <c r="L99" s="14">
        <v>1600</v>
      </c>
      <c r="M99" s="14"/>
      <c r="N99" s="14"/>
      <c r="O99" s="37"/>
      <c r="P99" s="37"/>
      <c r="Q99" s="37"/>
      <c r="R99" s="38"/>
    </row>
    <row r="100" spans="1:18" ht="31.5" x14ac:dyDescent="0.25">
      <c r="A100" s="12">
        <v>95</v>
      </c>
      <c r="B100" s="13" t="s">
        <v>182</v>
      </c>
      <c r="C100" s="13" t="s">
        <v>25</v>
      </c>
      <c r="D100" s="13" t="s">
        <v>77</v>
      </c>
      <c r="E100" s="14">
        <v>1900</v>
      </c>
      <c r="F100" s="14"/>
      <c r="G100" s="14"/>
      <c r="H100" s="12">
        <v>95</v>
      </c>
      <c r="I100" s="13" t="s">
        <v>182</v>
      </c>
      <c r="J100" s="13" t="s">
        <v>25</v>
      </c>
      <c r="K100" s="13" t="s">
        <v>77</v>
      </c>
      <c r="L100" s="14">
        <v>1900</v>
      </c>
      <c r="M100" s="14"/>
      <c r="N100" s="14"/>
      <c r="O100" s="37"/>
      <c r="P100" s="37"/>
      <c r="Q100" s="37"/>
      <c r="R100" s="38"/>
    </row>
    <row r="101" spans="1:18" ht="31.5" x14ac:dyDescent="0.25">
      <c r="A101" s="12">
        <v>96</v>
      </c>
      <c r="B101" s="13" t="s">
        <v>183</v>
      </c>
      <c r="C101" s="13" t="s">
        <v>25</v>
      </c>
      <c r="D101" s="13" t="s">
        <v>83</v>
      </c>
      <c r="E101" s="14">
        <v>1900</v>
      </c>
      <c r="F101" s="14"/>
      <c r="G101" s="14"/>
      <c r="H101" s="12">
        <v>96</v>
      </c>
      <c r="I101" s="13" t="s">
        <v>183</v>
      </c>
      <c r="J101" s="13" t="s">
        <v>25</v>
      </c>
      <c r="K101" s="13" t="s">
        <v>83</v>
      </c>
      <c r="L101" s="14">
        <v>1900</v>
      </c>
      <c r="M101" s="14"/>
      <c r="N101" s="14"/>
      <c r="O101" s="37"/>
      <c r="P101" s="37"/>
      <c r="Q101" s="37"/>
      <c r="R101" s="38"/>
    </row>
    <row r="102" spans="1:18" ht="31.5" x14ac:dyDescent="0.25">
      <c r="A102" s="12">
        <v>97</v>
      </c>
      <c r="B102" s="13" t="s">
        <v>184</v>
      </c>
      <c r="C102" s="13" t="s">
        <v>185</v>
      </c>
      <c r="D102" s="13" t="s">
        <v>186</v>
      </c>
      <c r="E102" s="14">
        <v>1900</v>
      </c>
      <c r="F102" s="14"/>
      <c r="G102" s="14"/>
      <c r="H102" s="12">
        <v>97</v>
      </c>
      <c r="I102" s="13" t="s">
        <v>184</v>
      </c>
      <c r="J102" s="13" t="s">
        <v>185</v>
      </c>
      <c r="K102" s="13" t="s">
        <v>186</v>
      </c>
      <c r="L102" s="14">
        <v>1900</v>
      </c>
      <c r="M102" s="14"/>
      <c r="N102" s="14"/>
      <c r="O102" s="37"/>
      <c r="P102" s="37"/>
      <c r="Q102" s="37"/>
      <c r="R102" s="38"/>
    </row>
    <row r="103" spans="1:18" ht="31.5" x14ac:dyDescent="0.25">
      <c r="A103" s="12">
        <v>98</v>
      </c>
      <c r="B103" s="13" t="s">
        <v>187</v>
      </c>
      <c r="C103" s="13" t="s">
        <v>25</v>
      </c>
      <c r="D103" s="13" t="s">
        <v>83</v>
      </c>
      <c r="E103" s="14">
        <v>3300</v>
      </c>
      <c r="F103" s="14"/>
      <c r="G103" s="14"/>
      <c r="H103" s="12">
        <v>98</v>
      </c>
      <c r="I103" s="13" t="s">
        <v>187</v>
      </c>
      <c r="J103" s="13" t="s">
        <v>25</v>
      </c>
      <c r="K103" s="13" t="s">
        <v>83</v>
      </c>
      <c r="L103" s="14">
        <v>3300</v>
      </c>
      <c r="M103" s="14"/>
      <c r="N103" s="14"/>
      <c r="O103" s="37"/>
      <c r="P103" s="37"/>
      <c r="Q103" s="37"/>
      <c r="R103" s="38"/>
    </row>
    <row r="104" spans="1:18" ht="31.5" x14ac:dyDescent="0.25">
      <c r="A104" s="12">
        <v>99</v>
      </c>
      <c r="B104" s="13" t="s">
        <v>188</v>
      </c>
      <c r="C104" s="13" t="s">
        <v>25</v>
      </c>
      <c r="D104" s="13" t="s">
        <v>83</v>
      </c>
      <c r="E104" s="14">
        <v>4000</v>
      </c>
      <c r="F104" s="14"/>
      <c r="G104" s="14"/>
      <c r="H104" s="12">
        <v>99</v>
      </c>
      <c r="I104" s="13" t="s">
        <v>188</v>
      </c>
      <c r="J104" s="13" t="s">
        <v>25</v>
      </c>
      <c r="K104" s="13" t="s">
        <v>83</v>
      </c>
      <c r="L104" s="14">
        <v>4000</v>
      </c>
      <c r="M104" s="14"/>
      <c r="N104" s="14"/>
      <c r="O104" s="37"/>
      <c r="P104" s="37"/>
      <c r="Q104" s="37"/>
      <c r="R104" s="38"/>
    </row>
    <row r="105" spans="1:18" ht="31.5" x14ac:dyDescent="0.25">
      <c r="A105" s="12">
        <v>100</v>
      </c>
      <c r="B105" s="13" t="s">
        <v>189</v>
      </c>
      <c r="C105" s="13" t="s">
        <v>190</v>
      </c>
      <c r="D105" s="13" t="s">
        <v>191</v>
      </c>
      <c r="E105" s="14">
        <v>1900</v>
      </c>
      <c r="F105" s="14"/>
      <c r="G105" s="14"/>
      <c r="H105" s="12">
        <v>100</v>
      </c>
      <c r="I105" s="13" t="s">
        <v>189</v>
      </c>
      <c r="J105" s="13" t="s">
        <v>190</v>
      </c>
      <c r="K105" s="13" t="s">
        <v>191</v>
      </c>
      <c r="L105" s="14">
        <v>1900</v>
      </c>
      <c r="M105" s="14"/>
      <c r="N105" s="14"/>
      <c r="O105" s="37"/>
      <c r="P105" s="37"/>
      <c r="Q105" s="37"/>
      <c r="R105" s="38"/>
    </row>
    <row r="106" spans="1:18" ht="31.5" x14ac:dyDescent="0.25">
      <c r="A106" s="12">
        <v>101</v>
      </c>
      <c r="B106" s="13" t="s">
        <v>192</v>
      </c>
      <c r="C106" s="13" t="s">
        <v>193</v>
      </c>
      <c r="D106" s="13" t="s">
        <v>191</v>
      </c>
      <c r="E106" s="14">
        <v>1900</v>
      </c>
      <c r="F106" s="14">
        <v>600</v>
      </c>
      <c r="G106" s="14">
        <v>360</v>
      </c>
      <c r="H106" s="12">
        <v>101</v>
      </c>
      <c r="I106" s="13" t="s">
        <v>192</v>
      </c>
      <c r="J106" s="13" t="s">
        <v>193</v>
      </c>
      <c r="K106" s="13" t="s">
        <v>191</v>
      </c>
      <c r="L106" s="14">
        <v>1900</v>
      </c>
      <c r="M106" s="14">
        <v>600</v>
      </c>
      <c r="N106" s="14">
        <v>360</v>
      </c>
      <c r="O106" s="37"/>
      <c r="P106" s="37"/>
      <c r="Q106" s="37"/>
      <c r="R106" s="38"/>
    </row>
    <row r="107" spans="1:18" ht="31.5" x14ac:dyDescent="0.25">
      <c r="A107" s="12">
        <v>102</v>
      </c>
      <c r="B107" s="13" t="s">
        <v>194</v>
      </c>
      <c r="C107" s="13" t="s">
        <v>18</v>
      </c>
      <c r="D107" s="13" t="s">
        <v>190</v>
      </c>
      <c r="E107" s="14">
        <v>2000</v>
      </c>
      <c r="F107" s="14"/>
      <c r="G107" s="14"/>
      <c r="H107" s="12">
        <v>102</v>
      </c>
      <c r="I107" s="13" t="s">
        <v>194</v>
      </c>
      <c r="J107" s="13" t="s">
        <v>18</v>
      </c>
      <c r="K107" s="13" t="s">
        <v>190</v>
      </c>
      <c r="L107" s="14">
        <v>2000</v>
      </c>
      <c r="M107" s="14"/>
      <c r="N107" s="14"/>
      <c r="O107" s="37"/>
      <c r="P107" s="37"/>
      <c r="Q107" s="37"/>
      <c r="R107" s="38"/>
    </row>
    <row r="108" spans="1:18" ht="31.5" x14ac:dyDescent="0.25">
      <c r="A108" s="12">
        <v>103</v>
      </c>
      <c r="B108" s="16" t="s">
        <v>195</v>
      </c>
      <c r="C108" s="16" t="s">
        <v>111</v>
      </c>
      <c r="D108" s="16" t="s">
        <v>87</v>
      </c>
      <c r="E108" s="15">
        <v>2600</v>
      </c>
      <c r="F108" s="15">
        <v>860</v>
      </c>
      <c r="G108" s="15">
        <v>510</v>
      </c>
      <c r="H108" s="12">
        <v>103</v>
      </c>
      <c r="I108" s="16" t="s">
        <v>195</v>
      </c>
      <c r="J108" s="16" t="s">
        <v>111</v>
      </c>
      <c r="K108" s="16" t="s">
        <v>87</v>
      </c>
      <c r="L108" s="15">
        <v>2600</v>
      </c>
      <c r="M108" s="15">
        <v>860</v>
      </c>
      <c r="N108" s="15">
        <v>510</v>
      </c>
      <c r="O108" s="37"/>
      <c r="P108" s="37"/>
      <c r="Q108" s="37"/>
      <c r="R108" s="38"/>
    </row>
    <row r="109" spans="1:18" ht="47.25" x14ac:dyDescent="0.25">
      <c r="A109" s="12">
        <v>104</v>
      </c>
      <c r="B109" s="13" t="s">
        <v>195</v>
      </c>
      <c r="C109" s="13" t="s">
        <v>87</v>
      </c>
      <c r="D109" s="13" t="s">
        <v>196</v>
      </c>
      <c r="E109" s="14">
        <v>1900</v>
      </c>
      <c r="F109" s="14">
        <v>600</v>
      </c>
      <c r="G109" s="14">
        <v>360</v>
      </c>
      <c r="H109" s="12">
        <v>104</v>
      </c>
      <c r="I109" s="13" t="s">
        <v>195</v>
      </c>
      <c r="J109" s="13" t="s">
        <v>87</v>
      </c>
      <c r="K109" s="13" t="s">
        <v>196</v>
      </c>
      <c r="L109" s="14">
        <v>1900</v>
      </c>
      <c r="M109" s="14">
        <v>600</v>
      </c>
      <c r="N109" s="14">
        <v>360</v>
      </c>
      <c r="O109" s="37"/>
      <c r="P109" s="37"/>
      <c r="Q109" s="37"/>
      <c r="R109" s="38"/>
    </row>
    <row r="110" spans="1:18" ht="31.5" x14ac:dyDescent="0.25">
      <c r="A110" s="12">
        <v>105</v>
      </c>
      <c r="B110" s="13" t="s">
        <v>197</v>
      </c>
      <c r="C110" s="13" t="s">
        <v>193</v>
      </c>
      <c r="D110" s="13" t="s">
        <v>191</v>
      </c>
      <c r="E110" s="14">
        <v>1900</v>
      </c>
      <c r="F110" s="14"/>
      <c r="G110" s="14"/>
      <c r="H110" s="12">
        <v>105</v>
      </c>
      <c r="I110" s="13" t="s">
        <v>197</v>
      </c>
      <c r="J110" s="13" t="s">
        <v>193</v>
      </c>
      <c r="K110" s="13" t="s">
        <v>191</v>
      </c>
      <c r="L110" s="14">
        <v>1900</v>
      </c>
      <c r="M110" s="14"/>
      <c r="N110" s="14"/>
      <c r="O110" s="37"/>
      <c r="P110" s="37"/>
      <c r="Q110" s="37"/>
      <c r="R110" s="38"/>
    </row>
    <row r="111" spans="1:18" ht="31.5" x14ac:dyDescent="0.25">
      <c r="A111" s="12">
        <v>106</v>
      </c>
      <c r="B111" s="13" t="s">
        <v>198</v>
      </c>
      <c r="C111" s="13" t="s">
        <v>193</v>
      </c>
      <c r="D111" s="13" t="s">
        <v>191</v>
      </c>
      <c r="E111" s="14">
        <v>1100</v>
      </c>
      <c r="F111" s="14"/>
      <c r="G111" s="14"/>
      <c r="H111" s="12">
        <v>106</v>
      </c>
      <c r="I111" s="13" t="s">
        <v>198</v>
      </c>
      <c r="J111" s="13" t="s">
        <v>193</v>
      </c>
      <c r="K111" s="13" t="s">
        <v>191</v>
      </c>
      <c r="L111" s="14">
        <v>1100</v>
      </c>
      <c r="M111" s="14"/>
      <c r="N111" s="14"/>
      <c r="O111" s="37"/>
      <c r="P111" s="37"/>
      <c r="Q111" s="37"/>
      <c r="R111" s="38"/>
    </row>
    <row r="112" spans="1:18" ht="31.5" x14ac:dyDescent="0.25">
      <c r="A112" s="12">
        <v>107</v>
      </c>
      <c r="B112" s="13" t="s">
        <v>199</v>
      </c>
      <c r="C112" s="13" t="s">
        <v>36</v>
      </c>
      <c r="D112" s="13" t="s">
        <v>155</v>
      </c>
      <c r="E112" s="14">
        <v>1900</v>
      </c>
      <c r="F112" s="14"/>
      <c r="G112" s="14"/>
      <c r="H112" s="12">
        <v>107</v>
      </c>
      <c r="I112" s="13" t="s">
        <v>199</v>
      </c>
      <c r="J112" s="13" t="s">
        <v>36</v>
      </c>
      <c r="K112" s="13" t="s">
        <v>155</v>
      </c>
      <c r="L112" s="14">
        <v>1900</v>
      </c>
      <c r="M112" s="14"/>
      <c r="N112" s="14"/>
      <c r="O112" s="37"/>
      <c r="P112" s="37"/>
      <c r="Q112" s="37"/>
      <c r="R112" s="38"/>
    </row>
    <row r="113" spans="1:18" ht="47.25" x14ac:dyDescent="0.25">
      <c r="A113" s="12">
        <v>108</v>
      </c>
      <c r="B113" s="13" t="s">
        <v>200</v>
      </c>
      <c r="C113" s="13" t="s">
        <v>201</v>
      </c>
      <c r="D113" s="13" t="s">
        <v>202</v>
      </c>
      <c r="E113" s="14">
        <v>1900</v>
      </c>
      <c r="F113" s="14"/>
      <c r="G113" s="14"/>
      <c r="H113" s="12">
        <v>108</v>
      </c>
      <c r="I113" s="13" t="s">
        <v>200</v>
      </c>
      <c r="J113" s="13" t="s">
        <v>201</v>
      </c>
      <c r="K113" s="13" t="s">
        <v>202</v>
      </c>
      <c r="L113" s="14">
        <v>1900</v>
      </c>
      <c r="M113" s="14"/>
      <c r="N113" s="14"/>
      <c r="O113" s="37"/>
      <c r="P113" s="37"/>
      <c r="Q113" s="37"/>
      <c r="R113" s="38"/>
    </row>
    <row r="114" spans="1:18" ht="31.5" x14ac:dyDescent="0.25">
      <c r="A114" s="12">
        <v>109</v>
      </c>
      <c r="B114" s="13" t="s">
        <v>203</v>
      </c>
      <c r="C114" s="13" t="s">
        <v>18</v>
      </c>
      <c r="D114" s="13" t="s">
        <v>155</v>
      </c>
      <c r="E114" s="14">
        <v>3300</v>
      </c>
      <c r="F114" s="14"/>
      <c r="G114" s="14"/>
      <c r="H114" s="12">
        <v>109</v>
      </c>
      <c r="I114" s="13" t="s">
        <v>203</v>
      </c>
      <c r="J114" s="13" t="s">
        <v>18</v>
      </c>
      <c r="K114" s="13" t="s">
        <v>155</v>
      </c>
      <c r="L114" s="14">
        <v>3300</v>
      </c>
      <c r="M114" s="14"/>
      <c r="N114" s="14"/>
      <c r="O114" s="37"/>
      <c r="P114" s="37"/>
      <c r="Q114" s="37"/>
      <c r="R114" s="38"/>
    </row>
    <row r="115" spans="1:18" ht="31.5" x14ac:dyDescent="0.25">
      <c r="A115" s="12">
        <v>110</v>
      </c>
      <c r="B115" s="13" t="s">
        <v>203</v>
      </c>
      <c r="C115" s="13" t="s">
        <v>39</v>
      </c>
      <c r="D115" s="13" t="s">
        <v>155</v>
      </c>
      <c r="E115" s="14">
        <v>4000</v>
      </c>
      <c r="F115" s="14"/>
      <c r="G115" s="14"/>
      <c r="H115" s="12">
        <v>110</v>
      </c>
      <c r="I115" s="13" t="s">
        <v>203</v>
      </c>
      <c r="J115" s="13" t="s">
        <v>39</v>
      </c>
      <c r="K115" s="13" t="s">
        <v>155</v>
      </c>
      <c r="L115" s="14">
        <v>4000</v>
      </c>
      <c r="M115" s="14"/>
      <c r="N115" s="14"/>
      <c r="O115" s="37"/>
      <c r="P115" s="37"/>
      <c r="Q115" s="37"/>
      <c r="R115" s="38"/>
    </row>
    <row r="116" spans="1:18" x14ac:dyDescent="0.25">
      <c r="A116" s="12">
        <v>111</v>
      </c>
      <c r="B116" s="13" t="s">
        <v>204</v>
      </c>
      <c r="C116" s="13" t="s">
        <v>205</v>
      </c>
      <c r="D116" s="13" t="s">
        <v>206</v>
      </c>
      <c r="E116" s="14">
        <v>1900</v>
      </c>
      <c r="F116" s="14"/>
      <c r="G116" s="14"/>
      <c r="H116" s="12">
        <v>111</v>
      </c>
      <c r="I116" s="13" t="s">
        <v>204</v>
      </c>
      <c r="J116" s="13" t="s">
        <v>205</v>
      </c>
      <c r="K116" s="13" t="s">
        <v>206</v>
      </c>
      <c r="L116" s="14">
        <v>1900</v>
      </c>
      <c r="M116" s="14"/>
      <c r="N116" s="14"/>
      <c r="O116" s="37"/>
      <c r="P116" s="37"/>
      <c r="Q116" s="37"/>
      <c r="R116" s="38"/>
    </row>
    <row r="117" spans="1:18" ht="31.5" x14ac:dyDescent="0.25">
      <c r="A117" s="12">
        <v>112</v>
      </c>
      <c r="B117" s="13" t="s">
        <v>207</v>
      </c>
      <c r="C117" s="13" t="s">
        <v>155</v>
      </c>
      <c r="D117" s="13" t="s">
        <v>206</v>
      </c>
      <c r="E117" s="14">
        <v>1900</v>
      </c>
      <c r="F117" s="14">
        <v>710</v>
      </c>
      <c r="G117" s="14">
        <v>500</v>
      </c>
      <c r="H117" s="12">
        <v>112</v>
      </c>
      <c r="I117" s="13" t="s">
        <v>207</v>
      </c>
      <c r="J117" s="13" t="s">
        <v>155</v>
      </c>
      <c r="K117" s="13" t="s">
        <v>206</v>
      </c>
      <c r="L117" s="14">
        <v>1900</v>
      </c>
      <c r="M117" s="14">
        <v>710</v>
      </c>
      <c r="N117" s="14">
        <v>500</v>
      </c>
      <c r="O117" s="37"/>
      <c r="P117" s="37"/>
      <c r="Q117" s="37"/>
      <c r="R117" s="38"/>
    </row>
    <row r="118" spans="1:18" ht="31.5" x14ac:dyDescent="0.25">
      <c r="A118" s="12">
        <v>113</v>
      </c>
      <c r="B118" s="13" t="s">
        <v>208</v>
      </c>
      <c r="C118" s="13" t="s">
        <v>39</v>
      </c>
      <c r="D118" s="13" t="s">
        <v>201</v>
      </c>
      <c r="E118" s="14">
        <v>3700</v>
      </c>
      <c r="F118" s="14"/>
      <c r="G118" s="14"/>
      <c r="H118" s="12">
        <v>113</v>
      </c>
      <c r="I118" s="13" t="s">
        <v>208</v>
      </c>
      <c r="J118" s="13" t="s">
        <v>39</v>
      </c>
      <c r="K118" s="13" t="s">
        <v>201</v>
      </c>
      <c r="L118" s="14">
        <v>3700</v>
      </c>
      <c r="M118" s="14"/>
      <c r="N118" s="14"/>
      <c r="O118" s="37"/>
      <c r="P118" s="37"/>
      <c r="Q118" s="37"/>
      <c r="R118" s="38"/>
    </row>
    <row r="119" spans="1:18" ht="31.5" x14ac:dyDescent="0.25">
      <c r="A119" s="12">
        <v>114</v>
      </c>
      <c r="B119" s="13" t="s">
        <v>209</v>
      </c>
      <c r="C119" s="13" t="s">
        <v>157</v>
      </c>
      <c r="D119" s="13" t="s">
        <v>210</v>
      </c>
      <c r="E119" s="14">
        <v>2000</v>
      </c>
      <c r="F119" s="14"/>
      <c r="G119" s="14"/>
      <c r="H119" s="12">
        <v>114</v>
      </c>
      <c r="I119" s="13" t="s">
        <v>209</v>
      </c>
      <c r="J119" s="13" t="s">
        <v>157</v>
      </c>
      <c r="K119" s="13" t="s">
        <v>210</v>
      </c>
      <c r="L119" s="14">
        <v>2000</v>
      </c>
      <c r="M119" s="14"/>
      <c r="N119" s="14"/>
      <c r="O119" s="37"/>
      <c r="P119" s="37"/>
      <c r="Q119" s="37"/>
      <c r="R119" s="38"/>
    </row>
    <row r="120" spans="1:18" ht="31.5" x14ac:dyDescent="0.25">
      <c r="A120" s="12">
        <v>115</v>
      </c>
      <c r="B120" s="13" t="s">
        <v>211</v>
      </c>
      <c r="C120" s="13" t="s">
        <v>157</v>
      </c>
      <c r="D120" s="13" t="s">
        <v>210</v>
      </c>
      <c r="E120" s="14">
        <v>2000</v>
      </c>
      <c r="F120" s="14"/>
      <c r="G120" s="14"/>
      <c r="H120" s="12">
        <v>115</v>
      </c>
      <c r="I120" s="13" t="s">
        <v>211</v>
      </c>
      <c r="J120" s="13" t="s">
        <v>157</v>
      </c>
      <c r="K120" s="13" t="s">
        <v>210</v>
      </c>
      <c r="L120" s="14">
        <v>2000</v>
      </c>
      <c r="M120" s="14"/>
      <c r="N120" s="14"/>
      <c r="O120" s="37"/>
      <c r="P120" s="37"/>
      <c r="Q120" s="37"/>
      <c r="R120" s="38"/>
    </row>
    <row r="121" spans="1:18" ht="31.5" x14ac:dyDescent="0.25">
      <c r="A121" s="12">
        <v>116</v>
      </c>
      <c r="B121" s="13" t="s">
        <v>212</v>
      </c>
      <c r="C121" s="13" t="s">
        <v>41</v>
      </c>
      <c r="D121" s="13" t="s">
        <v>213</v>
      </c>
      <c r="E121" s="14">
        <v>2100</v>
      </c>
      <c r="F121" s="14"/>
      <c r="G121" s="14"/>
      <c r="H121" s="12">
        <v>116</v>
      </c>
      <c r="I121" s="13" t="s">
        <v>212</v>
      </c>
      <c r="J121" s="13" t="s">
        <v>41</v>
      </c>
      <c r="K121" s="13" t="s">
        <v>213</v>
      </c>
      <c r="L121" s="14">
        <v>2100</v>
      </c>
      <c r="M121" s="14"/>
      <c r="N121" s="14"/>
      <c r="O121" s="37"/>
      <c r="P121" s="37"/>
      <c r="Q121" s="37"/>
      <c r="R121" s="38"/>
    </row>
    <row r="122" spans="1:18" ht="31.5" x14ac:dyDescent="0.25">
      <c r="A122" s="12">
        <v>117</v>
      </c>
      <c r="B122" s="13" t="s">
        <v>214</v>
      </c>
      <c r="C122" s="13" t="s">
        <v>215</v>
      </c>
      <c r="D122" s="13" t="s">
        <v>216</v>
      </c>
      <c r="E122" s="14">
        <v>1600</v>
      </c>
      <c r="F122" s="14"/>
      <c r="G122" s="14"/>
      <c r="H122" s="12">
        <v>117</v>
      </c>
      <c r="I122" s="13" t="s">
        <v>214</v>
      </c>
      <c r="J122" s="13" t="s">
        <v>215</v>
      </c>
      <c r="K122" s="13" t="s">
        <v>216</v>
      </c>
      <c r="L122" s="14">
        <v>1600</v>
      </c>
      <c r="M122" s="14"/>
      <c r="N122" s="14"/>
      <c r="O122" s="37"/>
      <c r="P122" s="37"/>
      <c r="Q122" s="37"/>
      <c r="R122" s="38"/>
    </row>
    <row r="123" spans="1:18" ht="31.5" x14ac:dyDescent="0.25">
      <c r="A123" s="12">
        <v>118</v>
      </c>
      <c r="B123" s="13" t="s">
        <v>217</v>
      </c>
      <c r="C123" s="13" t="s">
        <v>157</v>
      </c>
      <c r="D123" s="13" t="s">
        <v>215</v>
      </c>
      <c r="E123" s="14">
        <v>1600</v>
      </c>
      <c r="F123" s="14"/>
      <c r="G123" s="14"/>
      <c r="H123" s="12">
        <v>118</v>
      </c>
      <c r="I123" s="13" t="s">
        <v>217</v>
      </c>
      <c r="J123" s="13" t="s">
        <v>157</v>
      </c>
      <c r="K123" s="13" t="s">
        <v>215</v>
      </c>
      <c r="L123" s="14">
        <v>1600</v>
      </c>
      <c r="M123" s="14"/>
      <c r="N123" s="14"/>
      <c r="O123" s="37"/>
      <c r="P123" s="37"/>
      <c r="Q123" s="37"/>
      <c r="R123" s="38"/>
    </row>
    <row r="124" spans="1:18" ht="31.5" x14ac:dyDescent="0.25">
      <c r="A124" s="12">
        <v>119</v>
      </c>
      <c r="B124" s="13" t="s">
        <v>218</v>
      </c>
      <c r="C124" s="13" t="s">
        <v>36</v>
      </c>
      <c r="D124" s="13" t="s">
        <v>157</v>
      </c>
      <c r="E124" s="14">
        <v>2600</v>
      </c>
      <c r="F124" s="14"/>
      <c r="G124" s="14"/>
      <c r="H124" s="12">
        <v>119</v>
      </c>
      <c r="I124" s="13" t="s">
        <v>218</v>
      </c>
      <c r="J124" s="13" t="s">
        <v>36</v>
      </c>
      <c r="K124" s="13" t="s">
        <v>157</v>
      </c>
      <c r="L124" s="14">
        <v>2600</v>
      </c>
      <c r="M124" s="14"/>
      <c r="N124" s="14"/>
      <c r="O124" s="37"/>
      <c r="P124" s="37"/>
      <c r="Q124" s="37"/>
      <c r="R124" s="38"/>
    </row>
    <row r="125" spans="1:18" ht="31.5" x14ac:dyDescent="0.25">
      <c r="A125" s="12">
        <v>120</v>
      </c>
      <c r="B125" s="13" t="s">
        <v>218</v>
      </c>
      <c r="C125" s="13" t="s">
        <v>157</v>
      </c>
      <c r="D125" s="13" t="s">
        <v>30</v>
      </c>
      <c r="E125" s="14">
        <v>1600</v>
      </c>
      <c r="F125" s="14"/>
      <c r="G125" s="14"/>
      <c r="H125" s="12">
        <v>120</v>
      </c>
      <c r="I125" s="13" t="s">
        <v>218</v>
      </c>
      <c r="J125" s="13" t="s">
        <v>157</v>
      </c>
      <c r="K125" s="13" t="s">
        <v>30</v>
      </c>
      <c r="L125" s="14">
        <v>1600</v>
      </c>
      <c r="M125" s="14"/>
      <c r="N125" s="14"/>
      <c r="O125" s="37"/>
      <c r="P125" s="37"/>
      <c r="Q125" s="37"/>
      <c r="R125" s="38"/>
    </row>
    <row r="126" spans="1:18" ht="31.5" x14ac:dyDescent="0.25">
      <c r="A126" s="12">
        <v>121</v>
      </c>
      <c r="B126" s="13" t="s">
        <v>219</v>
      </c>
      <c r="C126" s="13" t="s">
        <v>36</v>
      </c>
      <c r="D126" s="13" t="s">
        <v>210</v>
      </c>
      <c r="E126" s="14">
        <v>1600</v>
      </c>
      <c r="F126" s="14"/>
      <c r="G126" s="14"/>
      <c r="H126" s="12">
        <v>121</v>
      </c>
      <c r="I126" s="13" t="s">
        <v>219</v>
      </c>
      <c r="J126" s="13" t="s">
        <v>36</v>
      </c>
      <c r="K126" s="13" t="s">
        <v>210</v>
      </c>
      <c r="L126" s="14">
        <v>1600</v>
      </c>
      <c r="M126" s="14"/>
      <c r="N126" s="14"/>
      <c r="O126" s="37"/>
      <c r="P126" s="37"/>
      <c r="Q126" s="37"/>
      <c r="R126" s="38"/>
    </row>
    <row r="127" spans="1:18" ht="31.5" x14ac:dyDescent="0.25">
      <c r="A127" s="12">
        <v>122</v>
      </c>
      <c r="B127" s="13" t="s">
        <v>220</v>
      </c>
      <c r="C127" s="13" t="s">
        <v>221</v>
      </c>
      <c r="D127" s="13" t="s">
        <v>157</v>
      </c>
      <c r="E127" s="14">
        <v>1600</v>
      </c>
      <c r="F127" s="14"/>
      <c r="G127" s="14"/>
      <c r="H127" s="12">
        <v>122</v>
      </c>
      <c r="I127" s="13" t="s">
        <v>220</v>
      </c>
      <c r="J127" s="13" t="s">
        <v>221</v>
      </c>
      <c r="K127" s="13" t="s">
        <v>157</v>
      </c>
      <c r="L127" s="14">
        <v>1600</v>
      </c>
      <c r="M127" s="14"/>
      <c r="N127" s="14"/>
      <c r="O127" s="37"/>
      <c r="P127" s="37"/>
      <c r="Q127" s="37"/>
      <c r="R127" s="38"/>
    </row>
    <row r="128" spans="1:18" ht="31.5" x14ac:dyDescent="0.25">
      <c r="A128" s="12">
        <v>123</v>
      </c>
      <c r="B128" s="13" t="s">
        <v>222</v>
      </c>
      <c r="C128" s="13" t="s">
        <v>223</v>
      </c>
      <c r="D128" s="13" t="s">
        <v>36</v>
      </c>
      <c r="E128" s="14">
        <v>1900</v>
      </c>
      <c r="F128" s="14"/>
      <c r="G128" s="14"/>
      <c r="H128" s="12">
        <v>123</v>
      </c>
      <c r="I128" s="13" t="s">
        <v>222</v>
      </c>
      <c r="J128" s="13" t="s">
        <v>223</v>
      </c>
      <c r="K128" s="13" t="s">
        <v>36</v>
      </c>
      <c r="L128" s="14">
        <v>1900</v>
      </c>
      <c r="M128" s="14"/>
      <c r="N128" s="14"/>
      <c r="O128" s="37"/>
      <c r="P128" s="37"/>
      <c r="Q128" s="37"/>
      <c r="R128" s="38"/>
    </row>
    <row r="129" spans="1:18" ht="31.5" x14ac:dyDescent="0.25">
      <c r="A129" s="12">
        <v>124</v>
      </c>
      <c r="B129" s="13" t="s">
        <v>224</v>
      </c>
      <c r="C129" s="13" t="s">
        <v>213</v>
      </c>
      <c r="D129" s="13" t="s">
        <v>225</v>
      </c>
      <c r="E129" s="14">
        <v>1600</v>
      </c>
      <c r="F129" s="14"/>
      <c r="G129" s="14"/>
      <c r="H129" s="12">
        <v>124</v>
      </c>
      <c r="I129" s="13" t="s">
        <v>224</v>
      </c>
      <c r="J129" s="13" t="s">
        <v>213</v>
      </c>
      <c r="K129" s="13" t="s">
        <v>225</v>
      </c>
      <c r="L129" s="14">
        <v>1600</v>
      </c>
      <c r="M129" s="14"/>
      <c r="N129" s="14"/>
      <c r="O129" s="37"/>
      <c r="P129" s="37"/>
      <c r="Q129" s="37"/>
      <c r="R129" s="38"/>
    </row>
    <row r="130" spans="1:18" ht="31.5" x14ac:dyDescent="0.25">
      <c r="A130" s="12">
        <v>125</v>
      </c>
      <c r="B130" s="13" t="s">
        <v>226</v>
      </c>
      <c r="C130" s="13" t="s">
        <v>30</v>
      </c>
      <c r="D130" s="13" t="s">
        <v>213</v>
      </c>
      <c r="E130" s="14">
        <v>1300</v>
      </c>
      <c r="F130" s="14"/>
      <c r="G130" s="14"/>
      <c r="H130" s="12">
        <v>125</v>
      </c>
      <c r="I130" s="13" t="s">
        <v>226</v>
      </c>
      <c r="J130" s="13" t="s">
        <v>30</v>
      </c>
      <c r="K130" s="13" t="s">
        <v>213</v>
      </c>
      <c r="L130" s="14">
        <v>1300</v>
      </c>
      <c r="M130" s="14"/>
      <c r="N130" s="14"/>
      <c r="O130" s="37"/>
      <c r="P130" s="37"/>
      <c r="Q130" s="37"/>
      <c r="R130" s="38"/>
    </row>
    <row r="131" spans="1:18" ht="31.5" x14ac:dyDescent="0.25">
      <c r="A131" s="12">
        <v>126</v>
      </c>
      <c r="B131" s="13" t="s">
        <v>227</v>
      </c>
      <c r="C131" s="13" t="s">
        <v>228</v>
      </c>
      <c r="D131" s="13" t="s">
        <v>213</v>
      </c>
      <c r="E131" s="14">
        <v>2600</v>
      </c>
      <c r="F131" s="14"/>
      <c r="G131" s="14"/>
      <c r="H131" s="12">
        <v>126</v>
      </c>
      <c r="I131" s="13" t="s">
        <v>227</v>
      </c>
      <c r="J131" s="13" t="s">
        <v>228</v>
      </c>
      <c r="K131" s="13" t="s">
        <v>213</v>
      </c>
      <c r="L131" s="14">
        <v>2600</v>
      </c>
      <c r="M131" s="14"/>
      <c r="N131" s="14"/>
      <c r="O131" s="37"/>
      <c r="P131" s="37"/>
      <c r="Q131" s="37"/>
      <c r="R131" s="38"/>
    </row>
    <row r="132" spans="1:18" ht="31.5" x14ac:dyDescent="0.25">
      <c r="A132" s="12">
        <v>127</v>
      </c>
      <c r="B132" s="13" t="s">
        <v>227</v>
      </c>
      <c r="C132" s="13" t="s">
        <v>213</v>
      </c>
      <c r="D132" s="13" t="s">
        <v>30</v>
      </c>
      <c r="E132" s="14">
        <v>2000</v>
      </c>
      <c r="F132" s="14"/>
      <c r="G132" s="14"/>
      <c r="H132" s="12">
        <v>127</v>
      </c>
      <c r="I132" s="13" t="s">
        <v>227</v>
      </c>
      <c r="J132" s="13" t="s">
        <v>213</v>
      </c>
      <c r="K132" s="13" t="s">
        <v>30</v>
      </c>
      <c r="L132" s="14">
        <v>2000</v>
      </c>
      <c r="M132" s="14"/>
      <c r="N132" s="14"/>
      <c r="O132" s="37"/>
      <c r="P132" s="37"/>
      <c r="Q132" s="37"/>
      <c r="R132" s="38"/>
    </row>
    <row r="133" spans="1:18" ht="31.5" x14ac:dyDescent="0.25">
      <c r="A133" s="12">
        <v>128</v>
      </c>
      <c r="B133" s="16" t="s">
        <v>227</v>
      </c>
      <c r="C133" s="16" t="s">
        <v>229</v>
      </c>
      <c r="D133" s="16" t="s">
        <v>30</v>
      </c>
      <c r="E133" s="15">
        <v>2000</v>
      </c>
      <c r="F133" s="15"/>
      <c r="G133" s="15"/>
      <c r="H133" s="12">
        <v>128</v>
      </c>
      <c r="I133" s="16" t="s">
        <v>227</v>
      </c>
      <c r="J133" s="16" t="s">
        <v>229</v>
      </c>
      <c r="K133" s="16" t="s">
        <v>30</v>
      </c>
      <c r="L133" s="15">
        <v>2000</v>
      </c>
      <c r="M133" s="15"/>
      <c r="N133" s="15"/>
      <c r="O133" s="37"/>
      <c r="P133" s="37"/>
      <c r="Q133" s="37"/>
      <c r="R133" s="38"/>
    </row>
    <row r="134" spans="1:18" ht="31.5" x14ac:dyDescent="0.25">
      <c r="A134" s="12">
        <v>129</v>
      </c>
      <c r="B134" s="13" t="s">
        <v>230</v>
      </c>
      <c r="C134" s="13" t="s">
        <v>36</v>
      </c>
      <c r="D134" s="13" t="s">
        <v>223</v>
      </c>
      <c r="E134" s="14">
        <v>2000</v>
      </c>
      <c r="F134" s="14"/>
      <c r="G134" s="14"/>
      <c r="H134" s="12">
        <v>129</v>
      </c>
      <c r="I134" s="13" t="s">
        <v>230</v>
      </c>
      <c r="J134" s="13" t="s">
        <v>36</v>
      </c>
      <c r="K134" s="13" t="s">
        <v>223</v>
      </c>
      <c r="L134" s="14">
        <v>2000</v>
      </c>
      <c r="M134" s="14"/>
      <c r="N134" s="14"/>
      <c r="O134" s="37"/>
      <c r="P134" s="37"/>
      <c r="Q134" s="37"/>
      <c r="R134" s="38"/>
    </row>
    <row r="135" spans="1:18" ht="31.5" x14ac:dyDescent="0.25">
      <c r="A135" s="12">
        <v>130</v>
      </c>
      <c r="B135" s="13" t="s">
        <v>231</v>
      </c>
      <c r="C135" s="13" t="s">
        <v>32</v>
      </c>
      <c r="D135" s="13" t="s">
        <v>232</v>
      </c>
      <c r="E135" s="14">
        <v>700</v>
      </c>
      <c r="F135" s="14">
        <v>450</v>
      </c>
      <c r="G135" s="14">
        <v>310</v>
      </c>
      <c r="H135" s="12">
        <v>130</v>
      </c>
      <c r="I135" s="13" t="s">
        <v>231</v>
      </c>
      <c r="J135" s="13" t="s">
        <v>32</v>
      </c>
      <c r="K135" s="13" t="s">
        <v>232</v>
      </c>
      <c r="L135" s="14">
        <v>700</v>
      </c>
      <c r="M135" s="14">
        <v>450</v>
      </c>
      <c r="N135" s="14">
        <v>310</v>
      </c>
      <c r="O135" s="37"/>
      <c r="P135" s="37"/>
      <c r="Q135" s="37"/>
      <c r="R135" s="38"/>
    </row>
    <row r="136" spans="1:18" ht="31.5" x14ac:dyDescent="0.25">
      <c r="A136" s="12">
        <v>131</v>
      </c>
      <c r="B136" s="13" t="s">
        <v>233</v>
      </c>
      <c r="C136" s="13" t="s">
        <v>234</v>
      </c>
      <c r="D136" s="13" t="s">
        <v>235</v>
      </c>
      <c r="E136" s="14">
        <v>1600</v>
      </c>
      <c r="F136" s="14"/>
      <c r="G136" s="14"/>
      <c r="H136" s="12">
        <v>131</v>
      </c>
      <c r="I136" s="13" t="s">
        <v>233</v>
      </c>
      <c r="J136" s="13" t="s">
        <v>234</v>
      </c>
      <c r="K136" s="13" t="s">
        <v>235</v>
      </c>
      <c r="L136" s="14">
        <v>1600</v>
      </c>
      <c r="M136" s="14"/>
      <c r="N136" s="14"/>
      <c r="O136" s="37"/>
      <c r="P136" s="37"/>
      <c r="Q136" s="37"/>
      <c r="R136" s="38"/>
    </row>
    <row r="137" spans="1:18" ht="31.5" x14ac:dyDescent="0.25">
      <c r="A137" s="12">
        <v>132</v>
      </c>
      <c r="B137" s="13" t="s">
        <v>236</v>
      </c>
      <c r="C137" s="13" t="s">
        <v>229</v>
      </c>
      <c r="D137" s="13" t="s">
        <v>237</v>
      </c>
      <c r="E137" s="14">
        <v>1900</v>
      </c>
      <c r="F137" s="14"/>
      <c r="G137" s="14"/>
      <c r="H137" s="12">
        <v>132</v>
      </c>
      <c r="I137" s="13" t="s">
        <v>236</v>
      </c>
      <c r="J137" s="13" t="s">
        <v>229</v>
      </c>
      <c r="K137" s="13" t="s">
        <v>237</v>
      </c>
      <c r="L137" s="14">
        <v>1900</v>
      </c>
      <c r="M137" s="14"/>
      <c r="N137" s="14"/>
      <c r="O137" s="37"/>
      <c r="P137" s="37"/>
      <c r="Q137" s="37"/>
      <c r="R137" s="38"/>
    </row>
    <row r="138" spans="1:18" ht="31.5" x14ac:dyDescent="0.25">
      <c r="A138" s="12">
        <v>133</v>
      </c>
      <c r="B138" s="13" t="s">
        <v>238</v>
      </c>
      <c r="C138" s="13" t="s">
        <v>229</v>
      </c>
      <c r="D138" s="13" t="s">
        <v>234</v>
      </c>
      <c r="E138" s="14">
        <v>1600</v>
      </c>
      <c r="F138" s="14"/>
      <c r="G138" s="14"/>
      <c r="H138" s="12">
        <v>133</v>
      </c>
      <c r="I138" s="13" t="s">
        <v>238</v>
      </c>
      <c r="J138" s="13" t="s">
        <v>229</v>
      </c>
      <c r="K138" s="13" t="s">
        <v>234</v>
      </c>
      <c r="L138" s="14">
        <v>1600</v>
      </c>
      <c r="M138" s="14"/>
      <c r="N138" s="14"/>
      <c r="O138" s="37"/>
      <c r="P138" s="37"/>
      <c r="Q138" s="37"/>
      <c r="R138" s="38"/>
    </row>
    <row r="139" spans="1:18" ht="31.5" x14ac:dyDescent="0.25">
      <c r="A139" s="12">
        <v>134</v>
      </c>
      <c r="B139" s="13" t="s">
        <v>239</v>
      </c>
      <c r="C139" s="13" t="s">
        <v>37</v>
      </c>
      <c r="D139" s="13" t="s">
        <v>161</v>
      </c>
      <c r="E139" s="14">
        <v>1100</v>
      </c>
      <c r="F139" s="14">
        <v>490</v>
      </c>
      <c r="G139" s="14">
        <v>360</v>
      </c>
      <c r="H139" s="12">
        <v>134</v>
      </c>
      <c r="I139" s="13" t="s">
        <v>239</v>
      </c>
      <c r="J139" s="13" t="s">
        <v>37</v>
      </c>
      <c r="K139" s="13" t="s">
        <v>161</v>
      </c>
      <c r="L139" s="14">
        <v>1100</v>
      </c>
      <c r="M139" s="14">
        <v>490</v>
      </c>
      <c r="N139" s="14">
        <v>360</v>
      </c>
      <c r="O139" s="37"/>
      <c r="P139" s="37"/>
      <c r="Q139" s="37"/>
      <c r="R139" s="38"/>
    </row>
    <row r="140" spans="1:18" ht="47.25" x14ac:dyDescent="0.25">
      <c r="A140" s="12">
        <v>135</v>
      </c>
      <c r="B140" s="13" t="s">
        <v>240</v>
      </c>
      <c r="C140" s="13" t="s">
        <v>37</v>
      </c>
      <c r="D140" s="13" t="s">
        <v>241</v>
      </c>
      <c r="E140" s="14">
        <v>1100</v>
      </c>
      <c r="F140" s="14">
        <v>500</v>
      </c>
      <c r="G140" s="14">
        <v>360</v>
      </c>
      <c r="H140" s="12">
        <v>135</v>
      </c>
      <c r="I140" s="13" t="s">
        <v>240</v>
      </c>
      <c r="J140" s="13" t="s">
        <v>37</v>
      </c>
      <c r="K140" s="13" t="s">
        <v>241</v>
      </c>
      <c r="L140" s="14">
        <v>1100</v>
      </c>
      <c r="M140" s="14">
        <v>500</v>
      </c>
      <c r="N140" s="14">
        <v>360</v>
      </c>
      <c r="O140" s="37"/>
      <c r="P140" s="37"/>
      <c r="Q140" s="37"/>
      <c r="R140" s="38"/>
    </row>
    <row r="141" spans="1:18" ht="31.5" x14ac:dyDescent="0.25">
      <c r="A141" s="12">
        <v>136</v>
      </c>
      <c r="B141" s="13" t="s">
        <v>242</v>
      </c>
      <c r="C141" s="13" t="s">
        <v>243</v>
      </c>
      <c r="D141" s="13" t="s">
        <v>244</v>
      </c>
      <c r="E141" s="14">
        <v>1300</v>
      </c>
      <c r="F141" s="14"/>
      <c r="G141" s="14"/>
      <c r="H141" s="12">
        <v>136</v>
      </c>
      <c r="I141" s="13" t="s">
        <v>242</v>
      </c>
      <c r="J141" s="13" t="s">
        <v>243</v>
      </c>
      <c r="K141" s="13" t="s">
        <v>244</v>
      </c>
      <c r="L141" s="14">
        <v>1300</v>
      </c>
      <c r="M141" s="14"/>
      <c r="N141" s="14"/>
      <c r="O141" s="37"/>
      <c r="P141" s="37"/>
      <c r="Q141" s="37"/>
      <c r="R141" s="38"/>
    </row>
    <row r="142" spans="1:18" ht="31.5" x14ac:dyDescent="0.25">
      <c r="A142" s="12">
        <v>137</v>
      </c>
      <c r="B142" s="13" t="s">
        <v>245</v>
      </c>
      <c r="C142" s="13" t="s">
        <v>243</v>
      </c>
      <c r="D142" s="13" t="s">
        <v>244</v>
      </c>
      <c r="E142" s="14">
        <v>1300</v>
      </c>
      <c r="F142" s="14"/>
      <c r="G142" s="14"/>
      <c r="H142" s="12">
        <v>137</v>
      </c>
      <c r="I142" s="13" t="s">
        <v>245</v>
      </c>
      <c r="J142" s="13" t="s">
        <v>243</v>
      </c>
      <c r="K142" s="13" t="s">
        <v>244</v>
      </c>
      <c r="L142" s="14">
        <v>1300</v>
      </c>
      <c r="M142" s="14"/>
      <c r="N142" s="14"/>
      <c r="O142" s="37"/>
      <c r="P142" s="37"/>
      <c r="Q142" s="37"/>
      <c r="R142" s="38"/>
    </row>
    <row r="143" spans="1:18" ht="31.5" x14ac:dyDescent="0.25">
      <c r="A143" s="12">
        <v>138</v>
      </c>
      <c r="B143" s="13" t="s">
        <v>246</v>
      </c>
      <c r="C143" s="13" t="s">
        <v>32</v>
      </c>
      <c r="D143" s="13" t="s">
        <v>247</v>
      </c>
      <c r="E143" s="14">
        <v>1300</v>
      </c>
      <c r="F143" s="14"/>
      <c r="G143" s="14"/>
      <c r="H143" s="12">
        <v>138</v>
      </c>
      <c r="I143" s="13" t="s">
        <v>246</v>
      </c>
      <c r="J143" s="13" t="s">
        <v>32</v>
      </c>
      <c r="K143" s="13" t="s">
        <v>247</v>
      </c>
      <c r="L143" s="14">
        <v>1300</v>
      </c>
      <c r="M143" s="14"/>
      <c r="N143" s="14"/>
      <c r="O143" s="37"/>
      <c r="P143" s="37"/>
      <c r="Q143" s="37"/>
      <c r="R143" s="38"/>
    </row>
    <row r="144" spans="1:18" ht="31.5" x14ac:dyDescent="0.25">
      <c r="A144" s="12">
        <v>139</v>
      </c>
      <c r="B144" s="13" t="s">
        <v>246</v>
      </c>
      <c r="C144" s="13" t="s">
        <v>247</v>
      </c>
      <c r="D144" s="13" t="s">
        <v>248</v>
      </c>
      <c r="E144" s="14">
        <v>1100</v>
      </c>
      <c r="F144" s="14"/>
      <c r="G144" s="14"/>
      <c r="H144" s="12">
        <v>139</v>
      </c>
      <c r="I144" s="13" t="s">
        <v>246</v>
      </c>
      <c r="J144" s="13" t="s">
        <v>247</v>
      </c>
      <c r="K144" s="13" t="s">
        <v>248</v>
      </c>
      <c r="L144" s="14">
        <v>1100</v>
      </c>
      <c r="M144" s="14"/>
      <c r="N144" s="14"/>
      <c r="O144" s="37"/>
      <c r="P144" s="37"/>
      <c r="Q144" s="37"/>
      <c r="R144" s="38"/>
    </row>
    <row r="145" spans="1:18" ht="31.5" x14ac:dyDescent="0.25">
      <c r="A145" s="12">
        <v>140</v>
      </c>
      <c r="B145" s="13" t="s">
        <v>249</v>
      </c>
      <c r="C145" s="13" t="s">
        <v>32</v>
      </c>
      <c r="D145" s="13" t="s">
        <v>49</v>
      </c>
      <c r="E145" s="14">
        <v>1300</v>
      </c>
      <c r="F145" s="14"/>
      <c r="G145" s="14"/>
      <c r="H145" s="12">
        <v>140</v>
      </c>
      <c r="I145" s="13" t="s">
        <v>249</v>
      </c>
      <c r="J145" s="13" t="s">
        <v>32</v>
      </c>
      <c r="K145" s="13" t="s">
        <v>49</v>
      </c>
      <c r="L145" s="14">
        <v>1300</v>
      </c>
      <c r="M145" s="14"/>
      <c r="N145" s="14"/>
      <c r="O145" s="37"/>
      <c r="P145" s="37"/>
      <c r="Q145" s="37"/>
      <c r="R145" s="38"/>
    </row>
    <row r="146" spans="1:18" ht="31.5" x14ac:dyDescent="0.25">
      <c r="A146" s="12">
        <v>141</v>
      </c>
      <c r="B146" s="13" t="s">
        <v>250</v>
      </c>
      <c r="C146" s="13" t="s">
        <v>251</v>
      </c>
      <c r="D146" s="13" t="s">
        <v>252</v>
      </c>
      <c r="E146" s="14">
        <v>1600</v>
      </c>
      <c r="F146" s="14"/>
      <c r="G146" s="14"/>
      <c r="H146" s="12">
        <v>141</v>
      </c>
      <c r="I146" s="13" t="s">
        <v>250</v>
      </c>
      <c r="J146" s="13" t="s">
        <v>251</v>
      </c>
      <c r="K146" s="13" t="s">
        <v>252</v>
      </c>
      <c r="L146" s="14">
        <v>1600</v>
      </c>
      <c r="M146" s="14"/>
      <c r="N146" s="14"/>
      <c r="O146" s="37"/>
      <c r="P146" s="37"/>
      <c r="Q146" s="37"/>
      <c r="R146" s="38"/>
    </row>
    <row r="147" spans="1:18" ht="31.5" x14ac:dyDescent="0.25">
      <c r="A147" s="12">
        <v>142</v>
      </c>
      <c r="B147" s="13" t="s">
        <v>253</v>
      </c>
      <c r="C147" s="13" t="s">
        <v>254</v>
      </c>
      <c r="D147" s="13" t="s">
        <v>255</v>
      </c>
      <c r="E147" s="14">
        <v>1300</v>
      </c>
      <c r="F147" s="14"/>
      <c r="G147" s="14"/>
      <c r="H147" s="12">
        <v>142</v>
      </c>
      <c r="I147" s="13" t="s">
        <v>253</v>
      </c>
      <c r="J147" s="13" t="s">
        <v>254</v>
      </c>
      <c r="K147" s="13" t="s">
        <v>255</v>
      </c>
      <c r="L147" s="14">
        <v>1300</v>
      </c>
      <c r="M147" s="14"/>
      <c r="N147" s="14"/>
      <c r="O147" s="37"/>
      <c r="P147" s="37"/>
      <c r="Q147" s="37"/>
      <c r="R147" s="38"/>
    </row>
    <row r="148" spans="1:18" ht="31.5" x14ac:dyDescent="0.25">
      <c r="A148" s="12">
        <v>143</v>
      </c>
      <c r="B148" s="13" t="s">
        <v>256</v>
      </c>
      <c r="C148" s="13" t="s">
        <v>254</v>
      </c>
      <c r="D148" s="13" t="s">
        <v>255</v>
      </c>
      <c r="E148" s="14">
        <v>1300</v>
      </c>
      <c r="F148" s="14"/>
      <c r="G148" s="14"/>
      <c r="H148" s="12">
        <v>143</v>
      </c>
      <c r="I148" s="13" t="s">
        <v>256</v>
      </c>
      <c r="J148" s="13" t="s">
        <v>254</v>
      </c>
      <c r="K148" s="13" t="s">
        <v>255</v>
      </c>
      <c r="L148" s="14">
        <v>1300</v>
      </c>
      <c r="M148" s="14"/>
      <c r="N148" s="14"/>
      <c r="O148" s="37"/>
      <c r="P148" s="37"/>
      <c r="Q148" s="37"/>
      <c r="R148" s="38"/>
    </row>
    <row r="149" spans="1:18" ht="31.5" x14ac:dyDescent="0.25">
      <c r="A149" s="12">
        <v>144</v>
      </c>
      <c r="B149" s="13" t="s">
        <v>35</v>
      </c>
      <c r="C149" s="13" t="s">
        <v>255</v>
      </c>
      <c r="D149" s="13" t="s">
        <v>254</v>
      </c>
      <c r="E149" s="14">
        <v>710</v>
      </c>
      <c r="F149" s="14"/>
      <c r="G149" s="14"/>
      <c r="H149" s="12">
        <v>144</v>
      </c>
      <c r="I149" s="13" t="s">
        <v>35</v>
      </c>
      <c r="J149" s="13" t="s">
        <v>255</v>
      </c>
      <c r="K149" s="13" t="s">
        <v>254</v>
      </c>
      <c r="L149" s="14">
        <v>710</v>
      </c>
      <c r="M149" s="14"/>
      <c r="N149" s="14"/>
      <c r="O149" s="37"/>
      <c r="P149" s="37"/>
      <c r="Q149" s="37"/>
      <c r="R149" s="38"/>
    </row>
    <row r="150" spans="1:18" ht="31.5" x14ac:dyDescent="0.25">
      <c r="A150" s="12">
        <v>145</v>
      </c>
      <c r="B150" s="13" t="s">
        <v>257</v>
      </c>
      <c r="C150" s="13" t="s">
        <v>229</v>
      </c>
      <c r="D150" s="13" t="s">
        <v>255</v>
      </c>
      <c r="E150" s="14">
        <v>1500</v>
      </c>
      <c r="F150" s="14">
        <v>570</v>
      </c>
      <c r="G150" s="14">
        <v>380</v>
      </c>
      <c r="H150" s="12">
        <v>145</v>
      </c>
      <c r="I150" s="13" t="s">
        <v>257</v>
      </c>
      <c r="J150" s="13" t="s">
        <v>229</v>
      </c>
      <c r="K150" s="13" t="s">
        <v>255</v>
      </c>
      <c r="L150" s="14">
        <v>1500</v>
      </c>
      <c r="M150" s="14">
        <v>570</v>
      </c>
      <c r="N150" s="14">
        <v>380</v>
      </c>
      <c r="O150" s="37"/>
      <c r="P150" s="37"/>
      <c r="Q150" s="37"/>
      <c r="R150" s="38"/>
    </row>
    <row r="151" spans="1:18" ht="31.5" x14ac:dyDescent="0.25">
      <c r="A151" s="12">
        <v>146</v>
      </c>
      <c r="B151" s="13" t="s">
        <v>258</v>
      </c>
      <c r="C151" s="13" t="s">
        <v>259</v>
      </c>
      <c r="D151" s="13" t="s">
        <v>260</v>
      </c>
      <c r="E151" s="14">
        <v>850</v>
      </c>
      <c r="F151" s="14">
        <v>410</v>
      </c>
      <c r="G151" s="14">
        <v>280</v>
      </c>
      <c r="H151" s="12">
        <v>146</v>
      </c>
      <c r="I151" s="13" t="s">
        <v>258</v>
      </c>
      <c r="J151" s="13" t="s">
        <v>259</v>
      </c>
      <c r="K151" s="13" t="s">
        <v>260</v>
      </c>
      <c r="L151" s="14">
        <v>850</v>
      </c>
      <c r="M151" s="14">
        <v>410</v>
      </c>
      <c r="N151" s="14">
        <v>280</v>
      </c>
      <c r="O151" s="37"/>
      <c r="P151" s="37"/>
      <c r="Q151" s="37"/>
      <c r="R151" s="38"/>
    </row>
    <row r="152" spans="1:18" ht="31.5" x14ac:dyDescent="0.25">
      <c r="A152" s="12">
        <v>147</v>
      </c>
      <c r="B152" s="13" t="s">
        <v>261</v>
      </c>
      <c r="C152" s="13" t="s">
        <v>229</v>
      </c>
      <c r="D152" s="13" t="s">
        <v>255</v>
      </c>
      <c r="E152" s="14">
        <v>850</v>
      </c>
      <c r="F152" s="14">
        <v>410</v>
      </c>
      <c r="G152" s="14">
        <v>280</v>
      </c>
      <c r="H152" s="12">
        <v>147</v>
      </c>
      <c r="I152" s="13" t="s">
        <v>261</v>
      </c>
      <c r="J152" s="13" t="s">
        <v>229</v>
      </c>
      <c r="K152" s="13" t="s">
        <v>255</v>
      </c>
      <c r="L152" s="14">
        <v>850</v>
      </c>
      <c r="M152" s="14">
        <v>410</v>
      </c>
      <c r="N152" s="14">
        <v>280</v>
      </c>
      <c r="O152" s="37"/>
      <c r="P152" s="37"/>
      <c r="Q152" s="37"/>
      <c r="R152" s="38"/>
    </row>
    <row r="153" spans="1:18" ht="31.5" x14ac:dyDescent="0.25">
      <c r="A153" s="12">
        <v>148</v>
      </c>
      <c r="B153" s="13" t="s">
        <v>262</v>
      </c>
      <c r="C153" s="13" t="s">
        <v>37</v>
      </c>
      <c r="D153" s="13" t="s">
        <v>255</v>
      </c>
      <c r="E153" s="14">
        <v>2800</v>
      </c>
      <c r="F153" s="14">
        <v>860</v>
      </c>
      <c r="G153" s="14">
        <v>420</v>
      </c>
      <c r="H153" s="12">
        <v>148</v>
      </c>
      <c r="I153" s="13" t="s">
        <v>262</v>
      </c>
      <c r="J153" s="13" t="s">
        <v>37</v>
      </c>
      <c r="K153" s="13" t="s">
        <v>255</v>
      </c>
      <c r="L153" s="14">
        <v>2800</v>
      </c>
      <c r="M153" s="14">
        <v>860</v>
      </c>
      <c r="N153" s="14">
        <v>420</v>
      </c>
      <c r="O153" s="37"/>
      <c r="P153" s="37"/>
      <c r="Q153" s="37"/>
      <c r="R153" s="38"/>
    </row>
    <row r="154" spans="1:18" ht="31.5" x14ac:dyDescent="0.25">
      <c r="A154" s="12">
        <v>149</v>
      </c>
      <c r="B154" s="13" t="s">
        <v>263</v>
      </c>
      <c r="C154" s="13" t="s">
        <v>39</v>
      </c>
      <c r="D154" s="13" t="s">
        <v>243</v>
      </c>
      <c r="E154" s="14">
        <v>2000</v>
      </c>
      <c r="F154" s="14"/>
      <c r="G154" s="14"/>
      <c r="H154" s="12">
        <v>149</v>
      </c>
      <c r="I154" s="13" t="s">
        <v>263</v>
      </c>
      <c r="J154" s="13" t="s">
        <v>39</v>
      </c>
      <c r="K154" s="13" t="s">
        <v>243</v>
      </c>
      <c r="L154" s="14">
        <v>2000</v>
      </c>
      <c r="M154" s="14"/>
      <c r="N154" s="14"/>
      <c r="O154" s="37"/>
      <c r="P154" s="37"/>
      <c r="Q154" s="37"/>
      <c r="R154" s="38"/>
    </row>
    <row r="155" spans="1:18" ht="31.5" x14ac:dyDescent="0.25">
      <c r="A155" s="12">
        <v>150</v>
      </c>
      <c r="B155" s="13" t="s">
        <v>264</v>
      </c>
      <c r="C155" s="13" t="s">
        <v>39</v>
      </c>
      <c r="D155" s="13" t="s">
        <v>265</v>
      </c>
      <c r="E155" s="14">
        <v>2900</v>
      </c>
      <c r="F155" s="14">
        <v>1450</v>
      </c>
      <c r="G155" s="14">
        <v>870</v>
      </c>
      <c r="H155" s="12">
        <v>150</v>
      </c>
      <c r="I155" s="13" t="s">
        <v>264</v>
      </c>
      <c r="J155" s="13" t="s">
        <v>39</v>
      </c>
      <c r="K155" s="13" t="s">
        <v>265</v>
      </c>
      <c r="L155" s="14">
        <v>2900</v>
      </c>
      <c r="M155" s="14">
        <v>1450</v>
      </c>
      <c r="N155" s="14">
        <v>870</v>
      </c>
      <c r="O155" s="37"/>
      <c r="P155" s="37"/>
      <c r="Q155" s="37"/>
      <c r="R155" s="38"/>
    </row>
    <row r="156" spans="1:18" ht="31.5" x14ac:dyDescent="0.25">
      <c r="A156" s="12">
        <v>151</v>
      </c>
      <c r="B156" s="13" t="s">
        <v>264</v>
      </c>
      <c r="C156" s="13" t="s">
        <v>265</v>
      </c>
      <c r="D156" s="13" t="s">
        <v>229</v>
      </c>
      <c r="E156" s="14">
        <v>1900</v>
      </c>
      <c r="F156" s="14">
        <v>710</v>
      </c>
      <c r="G156" s="14">
        <v>420</v>
      </c>
      <c r="H156" s="12">
        <v>151</v>
      </c>
      <c r="I156" s="13" t="s">
        <v>264</v>
      </c>
      <c r="J156" s="13" t="s">
        <v>265</v>
      </c>
      <c r="K156" s="13" t="s">
        <v>229</v>
      </c>
      <c r="L156" s="14">
        <v>1900</v>
      </c>
      <c r="M156" s="14">
        <v>710</v>
      </c>
      <c r="N156" s="14">
        <v>420</v>
      </c>
      <c r="O156" s="37"/>
      <c r="P156" s="37"/>
      <c r="Q156" s="37"/>
      <c r="R156" s="38"/>
    </row>
    <row r="157" spans="1:18" ht="31.5" x14ac:dyDescent="0.25">
      <c r="A157" s="12">
        <v>152</v>
      </c>
      <c r="B157" s="13" t="s">
        <v>266</v>
      </c>
      <c r="C157" s="13" t="s">
        <v>49</v>
      </c>
      <c r="D157" s="13" t="s">
        <v>32</v>
      </c>
      <c r="E157" s="14">
        <v>1900</v>
      </c>
      <c r="F157" s="14"/>
      <c r="G157" s="14"/>
      <c r="H157" s="12">
        <v>152</v>
      </c>
      <c r="I157" s="13" t="s">
        <v>266</v>
      </c>
      <c r="J157" s="13" t="s">
        <v>49</v>
      </c>
      <c r="K157" s="13" t="s">
        <v>32</v>
      </c>
      <c r="L157" s="14">
        <v>1900</v>
      </c>
      <c r="M157" s="14"/>
      <c r="N157" s="14"/>
      <c r="O157" s="37"/>
      <c r="P157" s="37"/>
      <c r="Q157" s="37"/>
      <c r="R157" s="38"/>
    </row>
    <row r="158" spans="1:18" ht="31.5" x14ac:dyDescent="0.25">
      <c r="A158" s="12">
        <v>153</v>
      </c>
      <c r="B158" s="13" t="s">
        <v>267</v>
      </c>
      <c r="C158" s="13" t="s">
        <v>268</v>
      </c>
      <c r="D158" s="13" t="s">
        <v>32</v>
      </c>
      <c r="E158" s="14">
        <v>1100</v>
      </c>
      <c r="F158" s="14"/>
      <c r="G158" s="14"/>
      <c r="H158" s="12">
        <v>153</v>
      </c>
      <c r="I158" s="13" t="s">
        <v>267</v>
      </c>
      <c r="J158" s="13" t="s">
        <v>268</v>
      </c>
      <c r="K158" s="13" t="s">
        <v>32</v>
      </c>
      <c r="L158" s="14">
        <v>1100</v>
      </c>
      <c r="M158" s="14"/>
      <c r="N158" s="14"/>
      <c r="O158" s="37"/>
      <c r="P158" s="37"/>
      <c r="Q158" s="37"/>
      <c r="R158" s="38"/>
    </row>
    <row r="159" spans="1:18" ht="31.5" x14ac:dyDescent="0.25">
      <c r="A159" s="12">
        <v>154</v>
      </c>
      <c r="B159" s="13" t="s">
        <v>269</v>
      </c>
      <c r="C159" s="13" t="s">
        <v>265</v>
      </c>
      <c r="D159" s="13" t="s">
        <v>243</v>
      </c>
      <c r="E159" s="14">
        <v>1300</v>
      </c>
      <c r="F159" s="14"/>
      <c r="G159" s="14"/>
      <c r="H159" s="12">
        <v>154</v>
      </c>
      <c r="I159" s="13" t="s">
        <v>269</v>
      </c>
      <c r="J159" s="13" t="s">
        <v>265</v>
      </c>
      <c r="K159" s="13" t="s">
        <v>243</v>
      </c>
      <c r="L159" s="14">
        <v>1300</v>
      </c>
      <c r="M159" s="14"/>
      <c r="N159" s="14"/>
      <c r="O159" s="37"/>
      <c r="P159" s="37"/>
      <c r="Q159" s="37"/>
      <c r="R159" s="38"/>
    </row>
    <row r="160" spans="1:18" ht="31.5" x14ac:dyDescent="0.25">
      <c r="A160" s="12">
        <v>155</v>
      </c>
      <c r="B160" s="13" t="s">
        <v>270</v>
      </c>
      <c r="C160" s="13" t="s">
        <v>271</v>
      </c>
      <c r="D160" s="13" t="s">
        <v>18</v>
      </c>
      <c r="E160" s="14">
        <v>850</v>
      </c>
      <c r="F160" s="14">
        <v>410</v>
      </c>
      <c r="G160" s="14">
        <v>280</v>
      </c>
      <c r="H160" s="12">
        <v>155</v>
      </c>
      <c r="I160" s="13" t="s">
        <v>270</v>
      </c>
      <c r="J160" s="13" t="s">
        <v>271</v>
      </c>
      <c r="K160" s="13" t="s">
        <v>18</v>
      </c>
      <c r="L160" s="14">
        <v>850</v>
      </c>
      <c r="M160" s="14">
        <v>410</v>
      </c>
      <c r="N160" s="14">
        <v>280</v>
      </c>
      <c r="O160" s="37"/>
      <c r="P160" s="37"/>
      <c r="Q160" s="37"/>
      <c r="R160" s="38"/>
    </row>
    <row r="161" spans="1:18" ht="31.5" x14ac:dyDescent="0.25">
      <c r="A161" s="12">
        <v>156</v>
      </c>
      <c r="B161" s="13" t="s">
        <v>272</v>
      </c>
      <c r="C161" s="13" t="s">
        <v>273</v>
      </c>
      <c r="D161" s="13" t="s">
        <v>161</v>
      </c>
      <c r="E161" s="14">
        <v>750</v>
      </c>
      <c r="F161" s="14">
        <v>410</v>
      </c>
      <c r="G161" s="14">
        <v>280</v>
      </c>
      <c r="H161" s="12">
        <v>156</v>
      </c>
      <c r="I161" s="13" t="s">
        <v>272</v>
      </c>
      <c r="J161" s="13" t="s">
        <v>273</v>
      </c>
      <c r="K161" s="13" t="s">
        <v>161</v>
      </c>
      <c r="L161" s="14">
        <v>750</v>
      </c>
      <c r="M161" s="14">
        <v>410</v>
      </c>
      <c r="N161" s="14">
        <v>280</v>
      </c>
      <c r="O161" s="37"/>
      <c r="P161" s="37"/>
      <c r="Q161" s="37"/>
      <c r="R161" s="38"/>
    </row>
    <row r="162" spans="1:18" ht="31.5" x14ac:dyDescent="0.25">
      <c r="A162" s="12">
        <v>157</v>
      </c>
      <c r="B162" s="13" t="s">
        <v>274</v>
      </c>
      <c r="C162" s="13" t="s">
        <v>275</v>
      </c>
      <c r="D162" s="13" t="s">
        <v>276</v>
      </c>
      <c r="E162" s="14">
        <v>1100</v>
      </c>
      <c r="F162" s="14"/>
      <c r="G162" s="14"/>
      <c r="H162" s="12">
        <v>157</v>
      </c>
      <c r="I162" s="13" t="s">
        <v>274</v>
      </c>
      <c r="J162" s="13" t="s">
        <v>275</v>
      </c>
      <c r="K162" s="13" t="s">
        <v>276</v>
      </c>
      <c r="L162" s="14">
        <v>1100</v>
      </c>
      <c r="M162" s="14"/>
      <c r="N162" s="14"/>
      <c r="O162" s="37"/>
      <c r="P162" s="37"/>
      <c r="Q162" s="37"/>
      <c r="R162" s="38"/>
    </row>
    <row r="163" spans="1:18" ht="31.5" x14ac:dyDescent="0.25">
      <c r="A163" s="12">
        <v>158</v>
      </c>
      <c r="B163" s="13" t="s">
        <v>277</v>
      </c>
      <c r="C163" s="13" t="s">
        <v>228</v>
      </c>
      <c r="D163" s="13" t="s">
        <v>278</v>
      </c>
      <c r="E163" s="14">
        <v>2600</v>
      </c>
      <c r="F163" s="14"/>
      <c r="G163" s="14"/>
      <c r="H163" s="12">
        <v>158</v>
      </c>
      <c r="I163" s="13" t="s">
        <v>277</v>
      </c>
      <c r="J163" s="13" t="s">
        <v>228</v>
      </c>
      <c r="K163" s="13" t="s">
        <v>278</v>
      </c>
      <c r="L163" s="14">
        <v>2600</v>
      </c>
      <c r="M163" s="14"/>
      <c r="N163" s="14"/>
      <c r="O163" s="37"/>
      <c r="P163" s="37"/>
      <c r="Q163" s="37"/>
      <c r="R163" s="38"/>
    </row>
    <row r="164" spans="1:18" ht="47.25" x14ac:dyDescent="0.25">
      <c r="A164" s="12">
        <v>159</v>
      </c>
      <c r="B164" s="13" t="s">
        <v>279</v>
      </c>
      <c r="C164" s="13" t="s">
        <v>280</v>
      </c>
      <c r="D164" s="13" t="s">
        <v>18</v>
      </c>
      <c r="E164" s="14">
        <v>770</v>
      </c>
      <c r="F164" s="14">
        <v>410</v>
      </c>
      <c r="G164" s="14">
        <v>280</v>
      </c>
      <c r="H164" s="12">
        <v>159</v>
      </c>
      <c r="I164" s="13" t="s">
        <v>279</v>
      </c>
      <c r="J164" s="13" t="s">
        <v>280</v>
      </c>
      <c r="K164" s="13" t="s">
        <v>18</v>
      </c>
      <c r="L164" s="14">
        <v>770</v>
      </c>
      <c r="M164" s="14">
        <v>410</v>
      </c>
      <c r="N164" s="14">
        <v>280</v>
      </c>
      <c r="O164" s="37"/>
      <c r="P164" s="37"/>
      <c r="Q164" s="37"/>
      <c r="R164" s="38"/>
    </row>
    <row r="165" spans="1:18" ht="31.5" x14ac:dyDescent="0.25">
      <c r="A165" s="12">
        <v>160</v>
      </c>
      <c r="B165" s="13" t="s">
        <v>281</v>
      </c>
      <c r="C165" s="13" t="s">
        <v>36</v>
      </c>
      <c r="D165" s="13" t="s">
        <v>132</v>
      </c>
      <c r="E165" s="14">
        <v>770</v>
      </c>
      <c r="F165" s="14">
        <v>410</v>
      </c>
      <c r="G165" s="14">
        <v>280</v>
      </c>
      <c r="H165" s="12">
        <v>160</v>
      </c>
      <c r="I165" s="13" t="s">
        <v>281</v>
      </c>
      <c r="J165" s="13" t="s">
        <v>36</v>
      </c>
      <c r="K165" s="13" t="s">
        <v>132</v>
      </c>
      <c r="L165" s="14">
        <v>770</v>
      </c>
      <c r="M165" s="14">
        <v>410</v>
      </c>
      <c r="N165" s="14">
        <v>280</v>
      </c>
      <c r="O165" s="37"/>
      <c r="P165" s="37"/>
      <c r="Q165" s="37"/>
      <c r="R165" s="38"/>
    </row>
    <row r="166" spans="1:18" ht="31.5" x14ac:dyDescent="0.25">
      <c r="A166" s="12">
        <v>161</v>
      </c>
      <c r="B166" s="13" t="s">
        <v>282</v>
      </c>
      <c r="C166" s="13" t="s">
        <v>32</v>
      </c>
      <c r="D166" s="13" t="s">
        <v>283</v>
      </c>
      <c r="E166" s="14">
        <v>710</v>
      </c>
      <c r="F166" s="14">
        <v>340</v>
      </c>
      <c r="G166" s="14">
        <v>240</v>
      </c>
      <c r="H166" s="12">
        <v>161</v>
      </c>
      <c r="I166" s="13" t="s">
        <v>282</v>
      </c>
      <c r="J166" s="13" t="s">
        <v>32</v>
      </c>
      <c r="K166" s="13" t="s">
        <v>283</v>
      </c>
      <c r="L166" s="14">
        <v>710</v>
      </c>
      <c r="M166" s="14">
        <v>340</v>
      </c>
      <c r="N166" s="14">
        <v>240</v>
      </c>
      <c r="O166" s="37"/>
      <c r="P166" s="37"/>
      <c r="Q166" s="37"/>
      <c r="R166" s="38"/>
    </row>
    <row r="167" spans="1:18" ht="31.5" x14ac:dyDescent="0.25">
      <c r="A167" s="12">
        <v>162</v>
      </c>
      <c r="B167" s="13" t="s">
        <v>284</v>
      </c>
      <c r="C167" s="13" t="s">
        <v>285</v>
      </c>
      <c r="D167" s="13" t="s">
        <v>286</v>
      </c>
      <c r="E167" s="14">
        <v>710</v>
      </c>
      <c r="F167" s="14">
        <v>400</v>
      </c>
      <c r="G167" s="14">
        <v>270</v>
      </c>
      <c r="H167" s="12">
        <v>162</v>
      </c>
      <c r="I167" s="13" t="s">
        <v>284</v>
      </c>
      <c r="J167" s="13" t="s">
        <v>285</v>
      </c>
      <c r="K167" s="13" t="s">
        <v>286</v>
      </c>
      <c r="L167" s="14">
        <v>710</v>
      </c>
      <c r="M167" s="14">
        <v>400</v>
      </c>
      <c r="N167" s="14">
        <v>270</v>
      </c>
      <c r="O167" s="37"/>
      <c r="P167" s="37"/>
      <c r="Q167" s="37"/>
      <c r="R167" s="38"/>
    </row>
    <row r="168" spans="1:18" ht="47.25" x14ac:dyDescent="0.25">
      <c r="A168" s="12">
        <v>163</v>
      </c>
      <c r="B168" s="13" t="s">
        <v>287</v>
      </c>
      <c r="C168" s="13" t="s">
        <v>288</v>
      </c>
      <c r="D168" s="13" t="s">
        <v>255</v>
      </c>
      <c r="E168" s="14">
        <v>850</v>
      </c>
      <c r="F168" s="14">
        <v>410</v>
      </c>
      <c r="G168" s="14">
        <v>280</v>
      </c>
      <c r="H168" s="12">
        <v>163</v>
      </c>
      <c r="I168" s="13" t="s">
        <v>287</v>
      </c>
      <c r="J168" s="13" t="s">
        <v>288</v>
      </c>
      <c r="K168" s="13" t="s">
        <v>255</v>
      </c>
      <c r="L168" s="14">
        <v>850</v>
      </c>
      <c r="M168" s="14">
        <v>410</v>
      </c>
      <c r="N168" s="14">
        <v>280</v>
      </c>
      <c r="O168" s="37"/>
      <c r="P168" s="37"/>
      <c r="Q168" s="37"/>
      <c r="R168" s="38"/>
    </row>
    <row r="169" spans="1:18" ht="47.25" x14ac:dyDescent="0.25">
      <c r="A169" s="12">
        <v>164</v>
      </c>
      <c r="B169" s="13" t="s">
        <v>289</v>
      </c>
      <c r="C169" s="13" t="s">
        <v>229</v>
      </c>
      <c r="D169" s="13" t="s">
        <v>255</v>
      </c>
      <c r="E169" s="14">
        <v>850</v>
      </c>
      <c r="F169" s="14">
        <v>410</v>
      </c>
      <c r="G169" s="14">
        <v>280</v>
      </c>
      <c r="H169" s="12">
        <v>164</v>
      </c>
      <c r="I169" s="13" t="s">
        <v>289</v>
      </c>
      <c r="J169" s="13" t="s">
        <v>229</v>
      </c>
      <c r="K169" s="13" t="s">
        <v>255</v>
      </c>
      <c r="L169" s="14">
        <v>850</v>
      </c>
      <c r="M169" s="14">
        <v>410</v>
      </c>
      <c r="N169" s="14">
        <v>280</v>
      </c>
      <c r="O169" s="37"/>
      <c r="P169" s="37"/>
      <c r="Q169" s="37"/>
      <c r="R169" s="38"/>
    </row>
    <row r="170" spans="1:18" ht="31.5" x14ac:dyDescent="0.25">
      <c r="A170" s="12">
        <v>165</v>
      </c>
      <c r="B170" s="13" t="s">
        <v>290</v>
      </c>
      <c r="C170" s="13" t="s">
        <v>291</v>
      </c>
      <c r="D170" s="13" t="s">
        <v>104</v>
      </c>
      <c r="E170" s="14">
        <v>1300</v>
      </c>
      <c r="F170" s="14"/>
      <c r="G170" s="14"/>
      <c r="H170" s="12">
        <v>165</v>
      </c>
      <c r="I170" s="13" t="s">
        <v>290</v>
      </c>
      <c r="J170" s="13" t="s">
        <v>291</v>
      </c>
      <c r="K170" s="13" t="s">
        <v>104</v>
      </c>
      <c r="L170" s="14">
        <v>1300</v>
      </c>
      <c r="M170" s="14"/>
      <c r="N170" s="14"/>
      <c r="O170" s="37"/>
      <c r="P170" s="37"/>
      <c r="Q170" s="37"/>
      <c r="R170" s="38"/>
    </row>
    <row r="171" spans="1:18" ht="47.25" x14ac:dyDescent="0.25">
      <c r="A171" s="12">
        <v>166</v>
      </c>
      <c r="B171" s="13" t="s">
        <v>292</v>
      </c>
      <c r="C171" s="13" t="s">
        <v>293</v>
      </c>
      <c r="D171" s="13" t="s">
        <v>294</v>
      </c>
      <c r="E171" s="14">
        <v>1700</v>
      </c>
      <c r="F171" s="14">
        <v>890</v>
      </c>
      <c r="G171" s="14">
        <v>510</v>
      </c>
      <c r="H171" s="12">
        <v>166</v>
      </c>
      <c r="I171" s="13" t="s">
        <v>292</v>
      </c>
      <c r="J171" s="13" t="s">
        <v>293</v>
      </c>
      <c r="K171" s="13" t="s">
        <v>294</v>
      </c>
      <c r="L171" s="14">
        <v>1700</v>
      </c>
      <c r="M171" s="14">
        <v>890</v>
      </c>
      <c r="N171" s="14">
        <v>510</v>
      </c>
      <c r="O171" s="37"/>
      <c r="P171" s="37"/>
      <c r="Q171" s="37"/>
      <c r="R171" s="38"/>
    </row>
    <row r="172" spans="1:18" ht="47.25" x14ac:dyDescent="0.25">
      <c r="A172" s="12">
        <v>167</v>
      </c>
      <c r="B172" s="13" t="s">
        <v>295</v>
      </c>
      <c r="C172" s="13" t="s">
        <v>293</v>
      </c>
      <c r="D172" s="13" t="s">
        <v>296</v>
      </c>
      <c r="E172" s="14">
        <v>1800</v>
      </c>
      <c r="F172" s="14">
        <v>990</v>
      </c>
      <c r="G172" s="14">
        <v>510</v>
      </c>
      <c r="H172" s="12">
        <v>167</v>
      </c>
      <c r="I172" s="13" t="s">
        <v>295</v>
      </c>
      <c r="J172" s="13" t="s">
        <v>293</v>
      </c>
      <c r="K172" s="13" t="s">
        <v>296</v>
      </c>
      <c r="L172" s="14">
        <v>1800</v>
      </c>
      <c r="M172" s="14">
        <v>990</v>
      </c>
      <c r="N172" s="14">
        <v>510</v>
      </c>
      <c r="O172" s="37"/>
      <c r="P172" s="37"/>
      <c r="Q172" s="37"/>
      <c r="R172" s="38"/>
    </row>
    <row r="173" spans="1:18" ht="63" x14ac:dyDescent="0.25">
      <c r="A173" s="12">
        <v>168</v>
      </c>
      <c r="B173" s="17" t="s">
        <v>297</v>
      </c>
      <c r="C173" s="17"/>
      <c r="D173" s="17"/>
      <c r="E173" s="14">
        <v>1300</v>
      </c>
      <c r="F173" s="14">
        <v>830</v>
      </c>
      <c r="G173" s="14">
        <v>570</v>
      </c>
      <c r="H173" s="12">
        <v>168</v>
      </c>
      <c r="I173" s="17" t="s">
        <v>297</v>
      </c>
      <c r="J173" s="17"/>
      <c r="K173" s="17"/>
      <c r="L173" s="14">
        <v>1300</v>
      </c>
      <c r="M173" s="14">
        <v>830</v>
      </c>
      <c r="N173" s="14">
        <v>570</v>
      </c>
      <c r="O173" s="37"/>
      <c r="P173" s="37"/>
      <c r="Q173" s="37"/>
      <c r="R173" s="38"/>
    </row>
    <row r="174" spans="1:18" ht="63" x14ac:dyDescent="0.25">
      <c r="A174" s="12">
        <v>169</v>
      </c>
      <c r="B174" s="13" t="s">
        <v>298</v>
      </c>
      <c r="C174" s="13" t="s">
        <v>25</v>
      </c>
      <c r="D174" s="13" t="s">
        <v>299</v>
      </c>
      <c r="E174" s="14">
        <v>2600</v>
      </c>
      <c r="F174" s="14"/>
      <c r="G174" s="14"/>
      <c r="H174" s="12">
        <v>169</v>
      </c>
      <c r="I174" s="13" t="s">
        <v>298</v>
      </c>
      <c r="J174" s="13" t="s">
        <v>25</v>
      </c>
      <c r="K174" s="13" t="s">
        <v>299</v>
      </c>
      <c r="L174" s="14">
        <v>2600</v>
      </c>
      <c r="M174" s="14"/>
      <c r="N174" s="14"/>
      <c r="O174" s="37"/>
      <c r="P174" s="37"/>
      <c r="Q174" s="37"/>
      <c r="R174" s="38"/>
    </row>
    <row r="175" spans="1:18" ht="78.75" x14ac:dyDescent="0.25">
      <c r="A175" s="12">
        <v>170</v>
      </c>
      <c r="B175" s="18" t="s">
        <v>300</v>
      </c>
      <c r="C175" s="19" t="s">
        <v>301</v>
      </c>
      <c r="D175" s="19" t="s">
        <v>302</v>
      </c>
      <c r="E175" s="15">
        <v>1300</v>
      </c>
      <c r="F175" s="15"/>
      <c r="G175" s="15"/>
      <c r="H175" s="12">
        <v>170</v>
      </c>
      <c r="I175" s="18" t="s">
        <v>300</v>
      </c>
      <c r="J175" s="19" t="s">
        <v>301</v>
      </c>
      <c r="K175" s="19" t="s">
        <v>302</v>
      </c>
      <c r="L175" s="15">
        <v>1300</v>
      </c>
      <c r="M175" s="15"/>
      <c r="N175" s="15"/>
      <c r="O175" s="37"/>
      <c r="P175" s="37"/>
      <c r="Q175" s="37"/>
      <c r="R175" s="38"/>
    </row>
    <row r="176" spans="1:18" ht="31.5" x14ac:dyDescent="0.25">
      <c r="A176" s="12">
        <v>171</v>
      </c>
      <c r="B176" s="16" t="s">
        <v>303</v>
      </c>
      <c r="C176" s="16" t="s">
        <v>25</v>
      </c>
      <c r="D176" s="16" t="s">
        <v>304</v>
      </c>
      <c r="E176" s="15">
        <v>1300</v>
      </c>
      <c r="F176" s="15">
        <v>650</v>
      </c>
      <c r="G176" s="15">
        <v>390</v>
      </c>
      <c r="H176" s="12">
        <v>171</v>
      </c>
      <c r="I176" s="16" t="s">
        <v>303</v>
      </c>
      <c r="J176" s="16" t="s">
        <v>25</v>
      </c>
      <c r="K176" s="16" t="s">
        <v>304</v>
      </c>
      <c r="L176" s="15">
        <v>1300</v>
      </c>
      <c r="M176" s="15">
        <v>650</v>
      </c>
      <c r="N176" s="15">
        <v>390</v>
      </c>
      <c r="O176" s="37"/>
      <c r="P176" s="37"/>
      <c r="Q176" s="37"/>
      <c r="R176" s="38"/>
    </row>
    <row r="177" spans="1:18" ht="63" x14ac:dyDescent="0.25">
      <c r="A177" s="12">
        <v>172</v>
      </c>
      <c r="B177" s="16" t="s">
        <v>305</v>
      </c>
      <c r="C177" s="16" t="s">
        <v>306</v>
      </c>
      <c r="D177" s="16" t="s">
        <v>307</v>
      </c>
      <c r="E177" s="15">
        <v>1900</v>
      </c>
      <c r="F177" s="15"/>
      <c r="G177" s="15"/>
      <c r="H177" s="12">
        <v>172</v>
      </c>
      <c r="I177" s="16" t="s">
        <v>305</v>
      </c>
      <c r="J177" s="16" t="s">
        <v>306</v>
      </c>
      <c r="K177" s="16" t="s">
        <v>307</v>
      </c>
      <c r="L177" s="15">
        <v>1900</v>
      </c>
      <c r="M177" s="15"/>
      <c r="N177" s="15"/>
      <c r="O177" s="37"/>
      <c r="P177" s="37"/>
      <c r="Q177" s="37"/>
      <c r="R177" s="38"/>
    </row>
    <row r="178" spans="1:18" ht="78.75" x14ac:dyDescent="0.25">
      <c r="A178" s="12">
        <v>173</v>
      </c>
      <c r="B178" s="16" t="s">
        <v>308</v>
      </c>
      <c r="C178" s="16" t="s">
        <v>309</v>
      </c>
      <c r="D178" s="16" t="s">
        <v>310</v>
      </c>
      <c r="E178" s="15">
        <v>2000</v>
      </c>
      <c r="F178" s="15"/>
      <c r="G178" s="15"/>
      <c r="H178" s="12">
        <v>173</v>
      </c>
      <c r="I178" s="16" t="s">
        <v>308</v>
      </c>
      <c r="J178" s="16" t="s">
        <v>309</v>
      </c>
      <c r="K178" s="16" t="s">
        <v>310</v>
      </c>
      <c r="L178" s="15">
        <v>2000</v>
      </c>
      <c r="M178" s="15"/>
      <c r="N178" s="15"/>
      <c r="O178" s="37"/>
      <c r="P178" s="37"/>
      <c r="Q178" s="37"/>
      <c r="R178" s="38"/>
    </row>
    <row r="179" spans="1:18" ht="31.5" x14ac:dyDescent="0.25">
      <c r="A179" s="12">
        <v>174</v>
      </c>
      <c r="B179" s="16" t="s">
        <v>311</v>
      </c>
      <c r="C179" s="16" t="s">
        <v>155</v>
      </c>
      <c r="D179" s="16" t="s">
        <v>308</v>
      </c>
      <c r="E179" s="15">
        <v>2200</v>
      </c>
      <c r="F179" s="15"/>
      <c r="G179" s="15"/>
      <c r="H179" s="12">
        <v>174</v>
      </c>
      <c r="I179" s="16" t="s">
        <v>311</v>
      </c>
      <c r="J179" s="16" t="s">
        <v>155</v>
      </c>
      <c r="K179" s="16" t="s">
        <v>308</v>
      </c>
      <c r="L179" s="15">
        <v>2200</v>
      </c>
      <c r="M179" s="15"/>
      <c r="N179" s="15"/>
      <c r="O179" s="37"/>
      <c r="P179" s="37"/>
      <c r="Q179" s="37"/>
      <c r="R179" s="38"/>
    </row>
    <row r="180" spans="1:18" ht="31.5" x14ac:dyDescent="0.25">
      <c r="A180" s="12">
        <v>175</v>
      </c>
      <c r="B180" s="16" t="s">
        <v>312</v>
      </c>
      <c r="C180" s="16" t="s">
        <v>313</v>
      </c>
      <c r="D180" s="16" t="s">
        <v>37</v>
      </c>
      <c r="E180" s="15">
        <v>2500</v>
      </c>
      <c r="F180" s="15"/>
      <c r="G180" s="15"/>
      <c r="H180" s="12">
        <v>175</v>
      </c>
      <c r="I180" s="16" t="s">
        <v>312</v>
      </c>
      <c r="J180" s="16" t="s">
        <v>313</v>
      </c>
      <c r="K180" s="16" t="s">
        <v>37</v>
      </c>
      <c r="L180" s="15">
        <v>2500</v>
      </c>
      <c r="M180" s="15"/>
      <c r="N180" s="15"/>
      <c r="O180" s="37"/>
      <c r="P180" s="37"/>
      <c r="Q180" s="37"/>
      <c r="R180" s="38"/>
    </row>
    <row r="181" spans="1:18" ht="47.25" x14ac:dyDescent="0.25">
      <c r="A181" s="12">
        <v>176</v>
      </c>
      <c r="B181" s="20" t="s">
        <v>314</v>
      </c>
      <c r="C181" s="20" t="s">
        <v>315</v>
      </c>
      <c r="D181" s="20" t="s">
        <v>316</v>
      </c>
      <c r="E181" s="21">
        <v>2600</v>
      </c>
      <c r="F181" s="22"/>
      <c r="G181" s="22"/>
      <c r="H181" s="12">
        <v>176</v>
      </c>
      <c r="I181" s="20" t="s">
        <v>314</v>
      </c>
      <c r="J181" s="20" t="s">
        <v>315</v>
      </c>
      <c r="K181" s="20" t="s">
        <v>316</v>
      </c>
      <c r="L181" s="21">
        <v>2600</v>
      </c>
      <c r="M181" s="23"/>
      <c r="N181" s="23"/>
      <c r="O181" s="37"/>
      <c r="P181" s="37"/>
      <c r="Q181" s="37"/>
      <c r="R181" s="38"/>
    </row>
    <row r="182" spans="1:18" ht="47.25" x14ac:dyDescent="0.25">
      <c r="A182" s="12">
        <v>177</v>
      </c>
      <c r="B182" s="13" t="s">
        <v>317</v>
      </c>
      <c r="C182" s="13" t="s">
        <v>318</v>
      </c>
      <c r="D182" s="13" t="s">
        <v>202</v>
      </c>
      <c r="E182" s="24">
        <v>1900</v>
      </c>
      <c r="F182" s="25"/>
      <c r="G182" s="25"/>
      <c r="H182" s="12">
        <v>177</v>
      </c>
      <c r="I182" s="13" t="s">
        <v>317</v>
      </c>
      <c r="J182" s="13" t="s">
        <v>318</v>
      </c>
      <c r="K182" s="13" t="s">
        <v>202</v>
      </c>
      <c r="L182" s="24">
        <v>1900</v>
      </c>
      <c r="M182" s="25"/>
      <c r="N182" s="25"/>
      <c r="O182" s="37"/>
      <c r="P182" s="37"/>
      <c r="Q182" s="37"/>
      <c r="R182" s="38"/>
    </row>
    <row r="183" spans="1:18" ht="31.5" x14ac:dyDescent="0.25">
      <c r="A183" s="12">
        <v>178</v>
      </c>
      <c r="B183" s="26" t="s">
        <v>319</v>
      </c>
      <c r="C183" s="26" t="s">
        <v>27</v>
      </c>
      <c r="D183" s="26" t="s">
        <v>36</v>
      </c>
      <c r="E183" s="15">
        <v>3700</v>
      </c>
      <c r="F183" s="15"/>
      <c r="G183" s="15"/>
      <c r="H183" s="12">
        <v>178</v>
      </c>
      <c r="I183" s="26" t="s">
        <v>319</v>
      </c>
      <c r="J183" s="26" t="s">
        <v>27</v>
      </c>
      <c r="K183" s="26" t="s">
        <v>36</v>
      </c>
      <c r="L183" s="15">
        <v>3700</v>
      </c>
      <c r="M183" s="15"/>
      <c r="N183" s="15"/>
      <c r="O183" s="37"/>
      <c r="P183" s="37"/>
      <c r="Q183" s="37"/>
      <c r="R183" s="38"/>
    </row>
    <row r="184" spans="1:18" ht="63" x14ac:dyDescent="0.25">
      <c r="A184" s="12">
        <v>179</v>
      </c>
      <c r="B184" s="16" t="s">
        <v>320</v>
      </c>
      <c r="C184" s="16" t="s">
        <v>321</v>
      </c>
      <c r="D184" s="16" t="s">
        <v>322</v>
      </c>
      <c r="E184" s="15">
        <v>1900</v>
      </c>
      <c r="F184" s="15"/>
      <c r="G184" s="15"/>
      <c r="H184" s="12">
        <v>179</v>
      </c>
      <c r="I184" s="16" t="s">
        <v>320</v>
      </c>
      <c r="J184" s="16" t="s">
        <v>321</v>
      </c>
      <c r="K184" s="16" t="s">
        <v>322</v>
      </c>
      <c r="L184" s="15">
        <v>1900</v>
      </c>
      <c r="M184" s="15"/>
      <c r="N184" s="15"/>
      <c r="O184" s="37"/>
      <c r="P184" s="37"/>
      <c r="Q184" s="37"/>
      <c r="R184" s="38"/>
    </row>
    <row r="185" spans="1:18" ht="31.5" x14ac:dyDescent="0.25">
      <c r="A185" s="12">
        <v>180</v>
      </c>
      <c r="B185" s="16" t="s">
        <v>323</v>
      </c>
      <c r="C185" s="16" t="s">
        <v>229</v>
      </c>
      <c r="D185" s="16" t="s">
        <v>30</v>
      </c>
      <c r="E185" s="15">
        <v>2600</v>
      </c>
      <c r="F185" s="15"/>
      <c r="G185" s="15"/>
      <c r="H185" s="12">
        <v>180</v>
      </c>
      <c r="I185" s="16" t="s">
        <v>323</v>
      </c>
      <c r="J185" s="16" t="s">
        <v>229</v>
      </c>
      <c r="K185" s="16" t="s">
        <v>30</v>
      </c>
      <c r="L185" s="15">
        <v>2600</v>
      </c>
      <c r="M185" s="15"/>
      <c r="N185" s="15"/>
      <c r="O185" s="37"/>
      <c r="P185" s="37"/>
      <c r="Q185" s="37"/>
      <c r="R185" s="38"/>
    </row>
    <row r="186" spans="1:18" ht="31.5" x14ac:dyDescent="0.25">
      <c r="A186" s="12">
        <v>181</v>
      </c>
      <c r="B186" s="27" t="s">
        <v>324</v>
      </c>
      <c r="C186" s="27" t="s">
        <v>32</v>
      </c>
      <c r="D186" s="27" t="s">
        <v>157</v>
      </c>
      <c r="E186" s="24">
        <v>3300</v>
      </c>
      <c r="F186" s="24">
        <v>860</v>
      </c>
      <c r="G186" s="24">
        <v>530</v>
      </c>
      <c r="H186" s="12">
        <v>181</v>
      </c>
      <c r="I186" s="27" t="s">
        <v>324</v>
      </c>
      <c r="J186" s="27" t="s">
        <v>32</v>
      </c>
      <c r="K186" s="27" t="s">
        <v>157</v>
      </c>
      <c r="L186" s="24">
        <v>3300</v>
      </c>
      <c r="M186" s="24">
        <v>860</v>
      </c>
      <c r="N186" s="24">
        <v>530</v>
      </c>
      <c r="O186" s="37"/>
      <c r="P186" s="37"/>
      <c r="Q186" s="37"/>
      <c r="R186" s="38"/>
    </row>
    <row r="187" spans="1:18" ht="31.5" x14ac:dyDescent="0.25">
      <c r="A187" s="12">
        <v>182</v>
      </c>
      <c r="B187" s="16" t="s">
        <v>325</v>
      </c>
      <c r="C187" s="16" t="s">
        <v>83</v>
      </c>
      <c r="D187" s="16" t="s">
        <v>326</v>
      </c>
      <c r="E187" s="15">
        <v>1100</v>
      </c>
      <c r="F187" s="15">
        <v>490</v>
      </c>
      <c r="G187" s="15">
        <v>280</v>
      </c>
      <c r="H187" s="12">
        <v>182</v>
      </c>
      <c r="I187" s="16" t="s">
        <v>325</v>
      </c>
      <c r="J187" s="16" t="s">
        <v>83</v>
      </c>
      <c r="K187" s="16" t="s">
        <v>326</v>
      </c>
      <c r="L187" s="15">
        <v>1100</v>
      </c>
      <c r="M187" s="15">
        <v>490</v>
      </c>
      <c r="N187" s="15">
        <v>280</v>
      </c>
      <c r="O187" s="37"/>
      <c r="P187" s="37"/>
      <c r="Q187" s="37"/>
      <c r="R187" s="38"/>
    </row>
    <row r="188" spans="1:18" ht="31.5" x14ac:dyDescent="0.25">
      <c r="A188" s="12">
        <v>183</v>
      </c>
      <c r="B188" s="16" t="s">
        <v>327</v>
      </c>
      <c r="C188" s="16" t="s">
        <v>158</v>
      </c>
      <c r="D188" s="16" t="s">
        <v>326</v>
      </c>
      <c r="E188" s="15">
        <v>1200</v>
      </c>
      <c r="F188" s="15">
        <v>760</v>
      </c>
      <c r="G188" s="15">
        <v>540</v>
      </c>
      <c r="H188" s="12">
        <v>183</v>
      </c>
      <c r="I188" s="16" t="s">
        <v>327</v>
      </c>
      <c r="J188" s="16" t="s">
        <v>158</v>
      </c>
      <c r="K188" s="16" t="s">
        <v>326</v>
      </c>
      <c r="L188" s="15">
        <v>1200</v>
      </c>
      <c r="M188" s="15">
        <v>760</v>
      </c>
      <c r="N188" s="15">
        <v>540</v>
      </c>
      <c r="O188" s="37"/>
      <c r="P188" s="37"/>
      <c r="Q188" s="37"/>
      <c r="R188" s="38"/>
    </row>
    <row r="189" spans="1:18" ht="31.5" x14ac:dyDescent="0.25">
      <c r="A189" s="12">
        <v>184</v>
      </c>
      <c r="B189" s="16" t="s">
        <v>328</v>
      </c>
      <c r="C189" s="16" t="s">
        <v>39</v>
      </c>
      <c r="D189" s="16" t="s">
        <v>326</v>
      </c>
      <c r="E189" s="15">
        <v>1100</v>
      </c>
      <c r="F189" s="15">
        <v>490</v>
      </c>
      <c r="G189" s="15">
        <v>280</v>
      </c>
      <c r="H189" s="12">
        <v>184</v>
      </c>
      <c r="I189" s="16" t="s">
        <v>328</v>
      </c>
      <c r="J189" s="16" t="s">
        <v>39</v>
      </c>
      <c r="K189" s="16" t="s">
        <v>326</v>
      </c>
      <c r="L189" s="15">
        <v>1100</v>
      </c>
      <c r="M189" s="15">
        <v>490</v>
      </c>
      <c r="N189" s="15">
        <v>280</v>
      </c>
      <c r="O189" s="37"/>
      <c r="P189" s="37"/>
      <c r="Q189" s="37"/>
      <c r="R189" s="38"/>
    </row>
    <row r="190" spans="1:18" ht="47.25" x14ac:dyDescent="0.25">
      <c r="A190" s="12">
        <v>185</v>
      </c>
      <c r="B190" s="16" t="s">
        <v>329</v>
      </c>
      <c r="C190" s="16" t="s">
        <v>330</v>
      </c>
      <c r="D190" s="16" t="s">
        <v>331</v>
      </c>
      <c r="E190" s="15">
        <v>480</v>
      </c>
      <c r="F190" s="15">
        <v>140</v>
      </c>
      <c r="G190" s="15">
        <v>110</v>
      </c>
      <c r="H190" s="12">
        <v>185</v>
      </c>
      <c r="I190" s="16" t="s">
        <v>329</v>
      </c>
      <c r="J190" s="16" t="s">
        <v>330</v>
      </c>
      <c r="K190" s="16" t="s">
        <v>331</v>
      </c>
      <c r="L190" s="15">
        <v>480</v>
      </c>
      <c r="M190" s="15">
        <v>140</v>
      </c>
      <c r="N190" s="15">
        <v>110</v>
      </c>
      <c r="O190" s="37"/>
      <c r="P190" s="37"/>
      <c r="Q190" s="37"/>
      <c r="R190" s="38"/>
    </row>
    <row r="191" spans="1:18" ht="63" x14ac:dyDescent="0.25">
      <c r="A191" s="12">
        <v>186</v>
      </c>
      <c r="B191" s="16" t="s">
        <v>332</v>
      </c>
      <c r="C191" s="16" t="s">
        <v>333</v>
      </c>
      <c r="D191" s="16" t="s">
        <v>334</v>
      </c>
      <c r="E191" s="15">
        <v>3860</v>
      </c>
      <c r="F191" s="15">
        <v>2370</v>
      </c>
      <c r="G191" s="15">
        <v>1130</v>
      </c>
      <c r="H191" s="12">
        <v>186</v>
      </c>
      <c r="I191" s="16" t="s">
        <v>332</v>
      </c>
      <c r="J191" s="16" t="s">
        <v>333</v>
      </c>
      <c r="K191" s="16" t="s">
        <v>334</v>
      </c>
      <c r="L191" s="15">
        <v>3860</v>
      </c>
      <c r="M191" s="15">
        <v>2370</v>
      </c>
      <c r="N191" s="15">
        <v>1130</v>
      </c>
      <c r="O191" s="37"/>
      <c r="P191" s="37"/>
      <c r="Q191" s="37"/>
      <c r="R191" s="38"/>
    </row>
    <row r="192" spans="1:18" ht="47.25" x14ac:dyDescent="0.25">
      <c r="A192" s="12">
        <v>194</v>
      </c>
      <c r="B192" s="13" t="s">
        <v>335</v>
      </c>
      <c r="C192" s="13" t="s">
        <v>22</v>
      </c>
      <c r="D192" s="13" t="s">
        <v>336</v>
      </c>
      <c r="E192" s="14">
        <v>710</v>
      </c>
      <c r="F192" s="14"/>
      <c r="G192" s="14"/>
      <c r="H192" s="12">
        <v>187</v>
      </c>
      <c r="I192" s="13" t="s">
        <v>335</v>
      </c>
      <c r="J192" s="13" t="s">
        <v>22</v>
      </c>
      <c r="K192" s="13" t="s">
        <v>336</v>
      </c>
      <c r="L192" s="14">
        <v>710</v>
      </c>
      <c r="M192" s="14"/>
      <c r="N192" s="14"/>
      <c r="O192" s="37"/>
      <c r="P192" s="37"/>
      <c r="Q192" s="37"/>
      <c r="R192" s="38"/>
    </row>
    <row r="193" spans="1:18" ht="31.5" x14ac:dyDescent="0.25">
      <c r="A193" s="12">
        <v>195</v>
      </c>
      <c r="B193" s="13" t="s">
        <v>337</v>
      </c>
      <c r="C193" s="13" t="s">
        <v>22</v>
      </c>
      <c r="D193" s="13" t="s">
        <v>338</v>
      </c>
      <c r="E193" s="14">
        <v>710</v>
      </c>
      <c r="F193" s="14"/>
      <c r="G193" s="14"/>
      <c r="H193" s="12">
        <v>188</v>
      </c>
      <c r="I193" s="13" t="s">
        <v>337</v>
      </c>
      <c r="J193" s="13" t="s">
        <v>22</v>
      </c>
      <c r="K193" s="13" t="s">
        <v>338</v>
      </c>
      <c r="L193" s="14">
        <v>710</v>
      </c>
      <c r="M193" s="14"/>
      <c r="N193" s="14"/>
      <c r="O193" s="37"/>
      <c r="P193" s="37"/>
      <c r="Q193" s="37"/>
      <c r="R193" s="38"/>
    </row>
    <row r="194" spans="1:18" ht="31.5" x14ac:dyDescent="0.25">
      <c r="A194" s="12">
        <v>196</v>
      </c>
      <c r="B194" s="13" t="s">
        <v>339</v>
      </c>
      <c r="C194" s="13" t="s">
        <v>340</v>
      </c>
      <c r="D194" s="13" t="s">
        <v>341</v>
      </c>
      <c r="E194" s="14">
        <v>700</v>
      </c>
      <c r="F194" s="14">
        <v>450</v>
      </c>
      <c r="G194" s="14">
        <v>310</v>
      </c>
      <c r="H194" s="12">
        <v>189</v>
      </c>
      <c r="I194" s="13" t="s">
        <v>339</v>
      </c>
      <c r="J194" s="13" t="s">
        <v>340</v>
      </c>
      <c r="K194" s="13" t="s">
        <v>341</v>
      </c>
      <c r="L194" s="14">
        <v>700</v>
      </c>
      <c r="M194" s="14">
        <v>450</v>
      </c>
      <c r="N194" s="14">
        <v>310</v>
      </c>
      <c r="O194" s="40"/>
      <c r="P194" s="40"/>
      <c r="Q194" s="40"/>
      <c r="R194" s="38"/>
    </row>
    <row r="195" spans="1:18" ht="31.5" x14ac:dyDescent="0.25">
      <c r="A195" s="12">
        <v>197</v>
      </c>
      <c r="B195" s="13" t="s">
        <v>342</v>
      </c>
      <c r="C195" s="13" t="s">
        <v>340</v>
      </c>
      <c r="D195" s="13" t="s">
        <v>343</v>
      </c>
      <c r="E195" s="14">
        <v>700</v>
      </c>
      <c r="F195" s="14">
        <v>450</v>
      </c>
      <c r="G195" s="14">
        <v>310</v>
      </c>
      <c r="H195" s="12">
        <v>190</v>
      </c>
      <c r="I195" s="13" t="s">
        <v>342</v>
      </c>
      <c r="J195" s="13" t="s">
        <v>340</v>
      </c>
      <c r="K195" s="13" t="s">
        <v>343</v>
      </c>
      <c r="L195" s="14">
        <v>700</v>
      </c>
      <c r="M195" s="14">
        <v>450</v>
      </c>
      <c r="N195" s="14">
        <v>310</v>
      </c>
      <c r="O195" s="40"/>
      <c r="P195" s="40"/>
      <c r="Q195" s="40"/>
      <c r="R195" s="38"/>
    </row>
    <row r="196" spans="1:18" ht="31.5" x14ac:dyDescent="0.25">
      <c r="A196" s="38"/>
      <c r="B196" s="38"/>
      <c r="C196" s="39"/>
      <c r="D196" s="39"/>
      <c r="E196" s="39"/>
      <c r="F196" s="39"/>
      <c r="G196" s="39"/>
      <c r="H196" s="12">
        <v>191</v>
      </c>
      <c r="I196" s="13" t="s">
        <v>295</v>
      </c>
      <c r="J196" s="13" t="s">
        <v>296</v>
      </c>
      <c r="K196" s="13" t="s">
        <v>521</v>
      </c>
      <c r="L196" s="14">
        <f>650*1.2</f>
        <v>780</v>
      </c>
      <c r="M196" s="14">
        <f>370*1.2</f>
        <v>444</v>
      </c>
      <c r="N196" s="14">
        <f>240*1.2</f>
        <v>288</v>
      </c>
      <c r="O196" s="55"/>
      <c r="P196" s="55"/>
      <c r="Q196" s="55"/>
      <c r="R196" s="51" t="s">
        <v>562</v>
      </c>
    </row>
    <row r="197" spans="1:18" x14ac:dyDescent="0.25">
      <c r="A197" s="38"/>
      <c r="B197" s="38"/>
      <c r="C197" s="39"/>
      <c r="D197" s="39"/>
      <c r="E197" s="39"/>
      <c r="F197" s="39"/>
      <c r="G197" s="39"/>
      <c r="H197" s="12">
        <v>192</v>
      </c>
      <c r="I197" s="16" t="s">
        <v>522</v>
      </c>
      <c r="J197" s="16" t="s">
        <v>295</v>
      </c>
      <c r="K197" s="16" t="s">
        <v>523</v>
      </c>
      <c r="L197" s="14">
        <v>650</v>
      </c>
      <c r="M197" s="14">
        <v>370</v>
      </c>
      <c r="N197" s="14">
        <v>240</v>
      </c>
      <c r="O197" s="55"/>
      <c r="P197" s="55"/>
      <c r="Q197" s="55"/>
      <c r="R197" s="52" t="s">
        <v>563</v>
      </c>
    </row>
    <row r="198" spans="1:18" ht="31.5" x14ac:dyDescent="0.25">
      <c r="A198" s="38"/>
      <c r="B198" s="38"/>
      <c r="C198" s="39"/>
      <c r="D198" s="39"/>
      <c r="E198" s="39"/>
      <c r="F198" s="39"/>
      <c r="G198" s="39"/>
      <c r="H198" s="12">
        <v>193</v>
      </c>
      <c r="I198" s="16" t="s">
        <v>524</v>
      </c>
      <c r="J198" s="16" t="s">
        <v>525</v>
      </c>
      <c r="K198" s="16" t="s">
        <v>526</v>
      </c>
      <c r="L198" s="14">
        <v>650</v>
      </c>
      <c r="M198" s="14">
        <v>370</v>
      </c>
      <c r="N198" s="14">
        <v>240</v>
      </c>
      <c r="O198" s="55"/>
      <c r="P198" s="55"/>
      <c r="Q198" s="55"/>
      <c r="R198" s="52" t="s">
        <v>563</v>
      </c>
    </row>
    <row r="199" spans="1:18" ht="31.5" x14ac:dyDescent="0.25">
      <c r="A199" s="38"/>
      <c r="B199" s="38"/>
      <c r="C199" s="39"/>
      <c r="D199" s="39"/>
      <c r="E199" s="39"/>
      <c r="F199" s="39"/>
      <c r="G199" s="39"/>
      <c r="H199" s="12">
        <v>194</v>
      </c>
      <c r="I199" s="16" t="s">
        <v>527</v>
      </c>
      <c r="J199" s="16" t="s">
        <v>528</v>
      </c>
      <c r="K199" s="16" t="s">
        <v>529</v>
      </c>
      <c r="L199" s="14">
        <v>650</v>
      </c>
      <c r="M199" s="14">
        <v>370</v>
      </c>
      <c r="N199" s="14">
        <v>240</v>
      </c>
      <c r="O199" s="55"/>
      <c r="P199" s="55"/>
      <c r="Q199" s="55"/>
      <c r="R199" s="52" t="s">
        <v>563</v>
      </c>
    </row>
    <row r="200" spans="1:18" ht="31.5" x14ac:dyDescent="0.25">
      <c r="A200" s="38"/>
      <c r="B200" s="38"/>
      <c r="C200" s="39"/>
      <c r="D200" s="39"/>
      <c r="E200" s="39"/>
      <c r="F200" s="39"/>
      <c r="G200" s="39"/>
      <c r="H200" s="12">
        <v>195</v>
      </c>
      <c r="I200" s="16" t="s">
        <v>530</v>
      </c>
      <c r="J200" s="16" t="s">
        <v>195</v>
      </c>
      <c r="K200" s="16" t="s">
        <v>531</v>
      </c>
      <c r="L200" s="14">
        <f>L190</f>
        <v>480</v>
      </c>
      <c r="M200" s="14">
        <f>M190</f>
        <v>140</v>
      </c>
      <c r="N200" s="14">
        <f>N190</f>
        <v>110</v>
      </c>
      <c r="O200" s="55"/>
      <c r="P200" s="55"/>
      <c r="Q200" s="55"/>
      <c r="R200" s="52" t="s">
        <v>564</v>
      </c>
    </row>
    <row r="201" spans="1:18" ht="31.5" x14ac:dyDescent="0.25">
      <c r="A201" s="38"/>
      <c r="B201" s="38"/>
      <c r="C201" s="39"/>
      <c r="D201" s="39"/>
      <c r="E201" s="39"/>
      <c r="F201" s="39"/>
      <c r="G201" s="39"/>
      <c r="H201" s="12">
        <v>196</v>
      </c>
      <c r="I201" s="16" t="s">
        <v>530</v>
      </c>
      <c r="J201" s="16" t="s">
        <v>531</v>
      </c>
      <c r="K201" s="16" t="s">
        <v>532</v>
      </c>
      <c r="L201" s="14">
        <f>L200*80%</f>
        <v>384</v>
      </c>
      <c r="M201" s="14">
        <f t="shared" ref="M201:N202" si="0">M200*80%</f>
        <v>112</v>
      </c>
      <c r="N201" s="14">
        <f t="shared" si="0"/>
        <v>88</v>
      </c>
      <c r="O201" s="55"/>
      <c r="P201" s="55"/>
      <c r="Q201" s="55"/>
      <c r="R201" s="52" t="s">
        <v>565</v>
      </c>
    </row>
    <row r="202" spans="1:18" ht="31.5" x14ac:dyDescent="0.25">
      <c r="A202" s="38"/>
      <c r="B202" s="38"/>
      <c r="C202" s="39"/>
      <c r="D202" s="39"/>
      <c r="E202" s="39"/>
      <c r="F202" s="39"/>
      <c r="G202" s="39"/>
      <c r="H202" s="12">
        <v>197</v>
      </c>
      <c r="I202" s="16" t="s">
        <v>530</v>
      </c>
      <c r="J202" s="16" t="s">
        <v>532</v>
      </c>
      <c r="K202" s="16" t="s">
        <v>326</v>
      </c>
      <c r="L202" s="14">
        <f>L201*80%</f>
        <v>307.20000000000005</v>
      </c>
      <c r="M202" s="14">
        <f t="shared" si="0"/>
        <v>89.600000000000009</v>
      </c>
      <c r="N202" s="14">
        <f t="shared" si="0"/>
        <v>70.400000000000006</v>
      </c>
      <c r="O202" s="55"/>
      <c r="P202" s="55"/>
      <c r="Q202" s="55"/>
      <c r="R202" s="52" t="s">
        <v>566</v>
      </c>
    </row>
    <row r="203" spans="1:18" x14ac:dyDescent="0.25">
      <c r="A203" s="38"/>
      <c r="B203" s="38"/>
      <c r="C203" s="39"/>
      <c r="D203" s="39"/>
      <c r="E203" s="39"/>
      <c r="F203" s="39"/>
      <c r="G203" s="39"/>
      <c r="H203" s="12">
        <v>198</v>
      </c>
      <c r="I203" s="16" t="s">
        <v>533</v>
      </c>
      <c r="J203" s="16" t="s">
        <v>530</v>
      </c>
      <c r="K203" s="16" t="s">
        <v>534</v>
      </c>
      <c r="L203" s="15">
        <f>220*1.2</f>
        <v>264</v>
      </c>
      <c r="M203" s="15">
        <f t="shared" ref="M203:N214" si="1">L203*60%</f>
        <v>158.4</v>
      </c>
      <c r="N203" s="15">
        <f t="shared" si="1"/>
        <v>95.04</v>
      </c>
      <c r="O203" s="55"/>
      <c r="P203" s="55"/>
      <c r="Q203" s="55"/>
      <c r="R203" s="52" t="s">
        <v>567</v>
      </c>
    </row>
    <row r="204" spans="1:18" ht="31.5" x14ac:dyDescent="0.25">
      <c r="A204" s="38"/>
      <c r="B204" s="38"/>
      <c r="C204" s="39"/>
      <c r="D204" s="39"/>
      <c r="E204" s="39"/>
      <c r="F204" s="39"/>
      <c r="G204" s="39"/>
      <c r="H204" s="12">
        <v>199</v>
      </c>
      <c r="I204" s="16" t="s">
        <v>535</v>
      </c>
      <c r="J204" s="16" t="s">
        <v>536</v>
      </c>
      <c r="K204" s="16" t="s">
        <v>537</v>
      </c>
      <c r="L204" s="15">
        <f t="shared" ref="L204:L213" si="2">220*1.2</f>
        <v>264</v>
      </c>
      <c r="M204" s="15">
        <f t="shared" si="1"/>
        <v>158.4</v>
      </c>
      <c r="N204" s="15">
        <f t="shared" si="1"/>
        <v>95.04</v>
      </c>
      <c r="O204" s="55"/>
      <c r="P204" s="55"/>
      <c r="Q204" s="55"/>
      <c r="R204" s="52" t="s">
        <v>567</v>
      </c>
    </row>
    <row r="205" spans="1:18" ht="31.5" x14ac:dyDescent="0.25">
      <c r="A205" s="38"/>
      <c r="B205" s="38"/>
      <c r="C205" s="39"/>
      <c r="D205" s="39"/>
      <c r="E205" s="39"/>
      <c r="F205" s="39"/>
      <c r="G205" s="39"/>
      <c r="H205" s="12">
        <v>200</v>
      </c>
      <c r="I205" s="16" t="s">
        <v>538</v>
      </c>
      <c r="J205" s="16" t="s">
        <v>539</v>
      </c>
      <c r="K205" s="16" t="s">
        <v>540</v>
      </c>
      <c r="L205" s="15">
        <f>220*1.5</f>
        <v>330</v>
      </c>
      <c r="M205" s="15">
        <f t="shared" si="1"/>
        <v>198</v>
      </c>
      <c r="N205" s="15">
        <f t="shared" si="1"/>
        <v>118.8</v>
      </c>
      <c r="O205" s="55"/>
      <c r="P205" s="55"/>
      <c r="Q205" s="55"/>
      <c r="R205" s="52" t="s">
        <v>568</v>
      </c>
    </row>
    <row r="206" spans="1:18" ht="31.5" x14ac:dyDescent="0.25">
      <c r="A206" s="38"/>
      <c r="B206" s="38"/>
      <c r="C206" s="39"/>
      <c r="D206" s="39"/>
      <c r="E206" s="39"/>
      <c r="F206" s="39"/>
      <c r="G206" s="39"/>
      <c r="H206" s="12">
        <v>201</v>
      </c>
      <c r="I206" s="16" t="s">
        <v>538</v>
      </c>
      <c r="J206" s="16" t="s">
        <v>541</v>
      </c>
      <c r="K206" s="16" t="s">
        <v>542</v>
      </c>
      <c r="L206" s="15">
        <f t="shared" si="2"/>
        <v>264</v>
      </c>
      <c r="M206" s="15">
        <f t="shared" si="1"/>
        <v>158.4</v>
      </c>
      <c r="N206" s="15">
        <f t="shared" si="1"/>
        <v>95.04</v>
      </c>
      <c r="O206" s="55"/>
      <c r="P206" s="55"/>
      <c r="Q206" s="55"/>
      <c r="R206" s="52" t="s">
        <v>567</v>
      </c>
    </row>
    <row r="207" spans="1:18" ht="31.5" x14ac:dyDescent="0.25">
      <c r="A207" s="38"/>
      <c r="B207" s="38"/>
      <c r="C207" s="39"/>
      <c r="D207" s="39"/>
      <c r="E207" s="39"/>
      <c r="F207" s="39"/>
      <c r="G207" s="39"/>
      <c r="H207" s="12">
        <v>202</v>
      </c>
      <c r="I207" s="16" t="s">
        <v>543</v>
      </c>
      <c r="J207" s="16" t="s">
        <v>542</v>
      </c>
      <c r="K207" s="16" t="s">
        <v>544</v>
      </c>
      <c r="L207" s="15">
        <f t="shared" si="2"/>
        <v>264</v>
      </c>
      <c r="M207" s="15">
        <f t="shared" si="1"/>
        <v>158.4</v>
      </c>
      <c r="N207" s="15">
        <f t="shared" si="1"/>
        <v>95.04</v>
      </c>
      <c r="O207" s="55"/>
      <c r="P207" s="55"/>
      <c r="Q207" s="55"/>
      <c r="R207" s="52" t="s">
        <v>567</v>
      </c>
    </row>
    <row r="208" spans="1:18" ht="31.5" x14ac:dyDescent="0.25">
      <c r="A208" s="38"/>
      <c r="B208" s="38"/>
      <c r="C208" s="39"/>
      <c r="D208" s="39"/>
      <c r="E208" s="39"/>
      <c r="F208" s="39"/>
      <c r="G208" s="39"/>
      <c r="H208" s="12">
        <v>203</v>
      </c>
      <c r="I208" s="16" t="s">
        <v>524</v>
      </c>
      <c r="J208" s="16" t="s">
        <v>542</v>
      </c>
      <c r="K208" s="16" t="s">
        <v>545</v>
      </c>
      <c r="L208" s="15">
        <f t="shared" si="2"/>
        <v>264</v>
      </c>
      <c r="M208" s="15">
        <f t="shared" si="1"/>
        <v>158.4</v>
      </c>
      <c r="N208" s="15">
        <f t="shared" si="1"/>
        <v>95.04</v>
      </c>
      <c r="O208" s="55"/>
      <c r="P208" s="55"/>
      <c r="Q208" s="55"/>
      <c r="R208" s="52" t="s">
        <v>567</v>
      </c>
    </row>
    <row r="209" spans="1:18" ht="31.5" x14ac:dyDescent="0.25">
      <c r="A209" s="38"/>
      <c r="B209" s="38"/>
      <c r="C209" s="39"/>
      <c r="D209" s="39"/>
      <c r="E209" s="39"/>
      <c r="F209" s="39"/>
      <c r="G209" s="39"/>
      <c r="H209" s="12">
        <v>204</v>
      </c>
      <c r="I209" s="16" t="s">
        <v>524</v>
      </c>
      <c r="J209" s="16" t="s">
        <v>542</v>
      </c>
      <c r="K209" s="16" t="s">
        <v>546</v>
      </c>
      <c r="L209" s="15">
        <f t="shared" si="2"/>
        <v>264</v>
      </c>
      <c r="M209" s="15">
        <f t="shared" si="1"/>
        <v>158.4</v>
      </c>
      <c r="N209" s="15">
        <f t="shared" si="1"/>
        <v>95.04</v>
      </c>
      <c r="O209" s="55"/>
      <c r="P209" s="55"/>
      <c r="Q209" s="55"/>
      <c r="R209" s="52" t="s">
        <v>569</v>
      </c>
    </row>
    <row r="210" spans="1:18" x14ac:dyDescent="0.25">
      <c r="A210" s="38"/>
      <c r="B210" s="38"/>
      <c r="C210" s="39"/>
      <c r="D210" s="39"/>
      <c r="E210" s="39"/>
      <c r="F210" s="39"/>
      <c r="G210" s="39"/>
      <c r="H210" s="12">
        <v>205</v>
      </c>
      <c r="I210" s="16" t="s">
        <v>524</v>
      </c>
      <c r="J210" s="16" t="s">
        <v>547</v>
      </c>
      <c r="K210" s="16" t="s">
        <v>548</v>
      </c>
      <c r="L210" s="15">
        <f t="shared" si="2"/>
        <v>264</v>
      </c>
      <c r="M210" s="15">
        <f t="shared" si="1"/>
        <v>158.4</v>
      </c>
      <c r="N210" s="15">
        <f t="shared" si="1"/>
        <v>95.04</v>
      </c>
      <c r="O210" s="55"/>
      <c r="P210" s="55"/>
      <c r="Q210" s="55"/>
      <c r="R210" s="52" t="s">
        <v>567</v>
      </c>
    </row>
    <row r="211" spans="1:18" ht="31.5" x14ac:dyDescent="0.25">
      <c r="A211" s="38"/>
      <c r="B211" s="38"/>
      <c r="C211" s="39"/>
      <c r="D211" s="39"/>
      <c r="E211" s="39"/>
      <c r="F211" s="39"/>
      <c r="G211" s="39"/>
      <c r="H211" s="12">
        <v>206</v>
      </c>
      <c r="I211" s="16" t="s">
        <v>524</v>
      </c>
      <c r="J211" s="16" t="s">
        <v>530</v>
      </c>
      <c r="K211" s="16" t="s">
        <v>549</v>
      </c>
      <c r="L211" s="15">
        <f t="shared" si="2"/>
        <v>264</v>
      </c>
      <c r="M211" s="15">
        <f t="shared" si="1"/>
        <v>158.4</v>
      </c>
      <c r="N211" s="15">
        <f t="shared" si="1"/>
        <v>95.04</v>
      </c>
      <c r="O211" s="55"/>
      <c r="P211" s="55"/>
      <c r="Q211" s="55"/>
      <c r="R211" s="52" t="s">
        <v>567</v>
      </c>
    </row>
    <row r="212" spans="1:18" ht="31.5" x14ac:dyDescent="0.25">
      <c r="A212" s="38"/>
      <c r="B212" s="38"/>
      <c r="C212" s="39"/>
      <c r="D212" s="39"/>
      <c r="E212" s="39"/>
      <c r="F212" s="39"/>
      <c r="G212" s="39"/>
      <c r="H212" s="12">
        <v>207</v>
      </c>
      <c r="I212" s="16" t="s">
        <v>550</v>
      </c>
      <c r="J212" s="16" t="s">
        <v>551</v>
      </c>
      <c r="K212" s="16" t="s">
        <v>552</v>
      </c>
      <c r="L212" s="15">
        <f t="shared" si="2"/>
        <v>264</v>
      </c>
      <c r="M212" s="15">
        <f t="shared" si="1"/>
        <v>158.4</v>
      </c>
      <c r="N212" s="15">
        <f t="shared" si="1"/>
        <v>95.04</v>
      </c>
      <c r="O212" s="55"/>
      <c r="P212" s="55"/>
      <c r="Q212" s="55"/>
      <c r="R212" s="52" t="s">
        <v>567</v>
      </c>
    </row>
    <row r="213" spans="1:18" ht="31.5" x14ac:dyDescent="0.25">
      <c r="A213" s="38"/>
      <c r="B213" s="38"/>
      <c r="C213" s="39"/>
      <c r="D213" s="39"/>
      <c r="E213" s="39"/>
      <c r="F213" s="39"/>
      <c r="G213" s="39"/>
      <c r="H213" s="12">
        <v>208</v>
      </c>
      <c r="I213" s="16" t="s">
        <v>524</v>
      </c>
      <c r="J213" s="16" t="s">
        <v>553</v>
      </c>
      <c r="K213" s="16" t="s">
        <v>554</v>
      </c>
      <c r="L213" s="15">
        <f t="shared" si="2"/>
        <v>264</v>
      </c>
      <c r="M213" s="15">
        <f t="shared" si="1"/>
        <v>158.4</v>
      </c>
      <c r="N213" s="15">
        <f t="shared" si="1"/>
        <v>95.04</v>
      </c>
      <c r="O213" s="55"/>
      <c r="P213" s="55"/>
      <c r="Q213" s="55"/>
      <c r="R213" s="52" t="s">
        <v>567</v>
      </c>
    </row>
    <row r="214" spans="1:18" ht="47.25" x14ac:dyDescent="0.25">
      <c r="A214" s="38"/>
      <c r="B214" s="38"/>
      <c r="C214" s="39"/>
      <c r="D214" s="39"/>
      <c r="E214" s="39"/>
      <c r="F214" s="39"/>
      <c r="G214" s="39"/>
      <c r="H214" s="12">
        <v>209</v>
      </c>
      <c r="I214" s="16" t="s">
        <v>555</v>
      </c>
      <c r="J214" s="16"/>
      <c r="K214" s="16"/>
      <c r="L214" s="15">
        <v>220</v>
      </c>
      <c r="M214" s="15">
        <f t="shared" si="1"/>
        <v>132</v>
      </c>
      <c r="N214" s="15">
        <f t="shared" si="1"/>
        <v>79.2</v>
      </c>
      <c r="O214" s="58">
        <f>L214*2.5</f>
        <v>550</v>
      </c>
      <c r="P214" s="58">
        <v>330</v>
      </c>
      <c r="Q214" s="58">
        <v>198</v>
      </c>
      <c r="R214" s="56" t="s">
        <v>570</v>
      </c>
    </row>
    <row r="215" spans="1:18" ht="47.25" x14ac:dyDescent="0.25">
      <c r="A215" s="38"/>
      <c r="B215" s="38"/>
      <c r="C215" s="39"/>
      <c r="D215" s="39"/>
      <c r="E215" s="39"/>
      <c r="F215" s="39"/>
      <c r="G215" s="39"/>
      <c r="H215" s="12">
        <v>210</v>
      </c>
      <c r="I215" s="16" t="s">
        <v>557</v>
      </c>
      <c r="J215" s="39"/>
      <c r="K215" s="39"/>
      <c r="L215" s="44">
        <v>120</v>
      </c>
      <c r="M215" s="39"/>
      <c r="N215" s="37"/>
      <c r="O215" s="57"/>
      <c r="P215" s="57"/>
      <c r="Q215" s="57"/>
      <c r="R215" s="56" t="s">
        <v>556</v>
      </c>
    </row>
    <row r="216" spans="1:18" x14ac:dyDescent="0.25">
      <c r="J216" s="5"/>
      <c r="L216" s="42"/>
    </row>
    <row r="217" spans="1:18" x14ac:dyDescent="0.25">
      <c r="L217" s="41"/>
      <c r="M217" s="41"/>
      <c r="N217" s="41"/>
    </row>
    <row r="218" spans="1:18" x14ac:dyDescent="0.25">
      <c r="L218" s="41"/>
      <c r="M218" s="41"/>
      <c r="N218" s="41"/>
    </row>
    <row r="219" spans="1:18" x14ac:dyDescent="0.25">
      <c r="L219" s="41"/>
    </row>
    <row r="220" spans="1:18" x14ac:dyDescent="0.25">
      <c r="L220" s="41"/>
    </row>
  </sheetData>
  <mergeCells count="10">
    <mergeCell ref="O3:Q3"/>
    <mergeCell ref="R3:R4"/>
    <mergeCell ref="I3:I4"/>
    <mergeCell ref="J3:K3"/>
    <mergeCell ref="L3:N3"/>
    <mergeCell ref="A3:A4"/>
    <mergeCell ref="B3:B4"/>
    <mergeCell ref="C3:D3"/>
    <mergeCell ref="E3:G3"/>
    <mergeCell ref="H3:H4"/>
  </mergeCells>
  <printOptions horizontalCentered="1"/>
  <pageMargins left="7.8740157480315001E-2" right="0.196850393700787" top="0.27559055118110198" bottom="0.15748031496063" header="0.118110236220472" footer="0.118110236220472"/>
  <pageSetup paperSize="9" scale="55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abSelected="1" view="pageLayout" topLeftCell="A100" zoomScale="70" zoomScaleNormal="60" zoomScalePageLayoutView="70" workbookViewId="0">
      <selection activeCell="I86" sqref="I86"/>
    </sheetView>
  </sheetViews>
  <sheetFormatPr defaultColWidth="10" defaultRowHeight="18.75" x14ac:dyDescent="0.25"/>
  <cols>
    <col min="1" max="1" width="8.7109375" style="29" customWidth="1"/>
    <col min="2" max="2" width="27.28515625" style="29" customWidth="1"/>
    <col min="3" max="3" width="22.7109375" style="32" customWidth="1"/>
    <col min="4" max="4" width="21.7109375" style="29" customWidth="1"/>
    <col min="5" max="7" width="11.85546875" style="29" customWidth="1"/>
    <col min="8" max="8" width="11.5703125" style="29" customWidth="1"/>
    <col min="9" max="9" width="30.28515625" style="29" customWidth="1"/>
    <col min="10" max="11" width="24.42578125" style="29" customWidth="1"/>
    <col min="12" max="13" width="10.28515625" style="29" customWidth="1"/>
    <col min="14" max="14" width="11.85546875" style="29" customWidth="1"/>
    <col min="15" max="15" width="17" style="7" customWidth="1"/>
    <col min="16" max="17" width="12.5703125" style="7" customWidth="1"/>
    <col min="18" max="18" width="46.85546875" style="1" customWidth="1"/>
    <col min="19" max="37" width="10" style="1" customWidth="1"/>
    <col min="38" max="212" width="10" style="1"/>
    <col min="213" max="213" width="8.140625" style="1" customWidth="1"/>
    <col min="214" max="214" width="51.5703125" style="1" customWidth="1"/>
    <col min="215" max="217" width="10.5703125" style="1" customWidth="1"/>
    <col min="218" max="218" width="9.42578125" style="1" customWidth="1"/>
    <col min="219" max="219" width="8.140625" style="1" customWidth="1"/>
    <col min="220" max="220" width="51.28515625" style="1" customWidth="1"/>
    <col min="221" max="221" width="11.7109375" style="1" customWidth="1"/>
    <col min="222" max="222" width="10.42578125" style="1" customWidth="1"/>
    <col min="223" max="223" width="10.5703125" style="1" customWidth="1"/>
    <col min="224" max="224" width="9.5703125" style="1" customWidth="1"/>
    <col min="225" max="225" width="37.140625" style="1" customWidth="1"/>
    <col min="226" max="226" width="10" style="1" customWidth="1"/>
    <col min="227" max="229" width="8.7109375" style="1" customWidth="1"/>
    <col min="230" max="230" width="28" style="1" customWidth="1"/>
    <col min="231" max="468" width="10" style="1"/>
    <col min="469" max="469" width="8.140625" style="1" customWidth="1"/>
    <col min="470" max="470" width="51.5703125" style="1" customWidth="1"/>
    <col min="471" max="473" width="10.5703125" style="1" customWidth="1"/>
    <col min="474" max="474" width="9.42578125" style="1" customWidth="1"/>
    <col min="475" max="475" width="8.140625" style="1" customWidth="1"/>
    <col min="476" max="476" width="51.28515625" style="1" customWidth="1"/>
    <col min="477" max="477" width="11.7109375" style="1" customWidth="1"/>
    <col min="478" max="478" width="10.42578125" style="1" customWidth="1"/>
    <col min="479" max="479" width="10.5703125" style="1" customWidth="1"/>
    <col min="480" max="480" width="9.5703125" style="1" customWidth="1"/>
    <col min="481" max="481" width="37.140625" style="1" customWidth="1"/>
    <col min="482" max="482" width="10" style="1" customWidth="1"/>
    <col min="483" max="485" width="8.7109375" style="1" customWidth="1"/>
    <col min="486" max="486" width="28" style="1" customWidth="1"/>
    <col min="487" max="724" width="10" style="1"/>
    <col min="725" max="725" width="8.140625" style="1" customWidth="1"/>
    <col min="726" max="726" width="51.5703125" style="1" customWidth="1"/>
    <col min="727" max="729" width="10.5703125" style="1" customWidth="1"/>
    <col min="730" max="730" width="9.42578125" style="1" customWidth="1"/>
    <col min="731" max="731" width="8.140625" style="1" customWidth="1"/>
    <col min="732" max="732" width="51.28515625" style="1" customWidth="1"/>
    <col min="733" max="733" width="11.7109375" style="1" customWidth="1"/>
    <col min="734" max="734" width="10.42578125" style="1" customWidth="1"/>
    <col min="735" max="735" width="10.5703125" style="1" customWidth="1"/>
    <col min="736" max="736" width="9.5703125" style="1" customWidth="1"/>
    <col min="737" max="737" width="37.140625" style="1" customWidth="1"/>
    <col min="738" max="738" width="10" style="1" customWidth="1"/>
    <col min="739" max="741" width="8.7109375" style="1" customWidth="1"/>
    <col min="742" max="742" width="28" style="1" customWidth="1"/>
    <col min="743" max="980" width="10" style="1"/>
    <col min="981" max="981" width="8.140625" style="1" customWidth="1"/>
    <col min="982" max="982" width="51.5703125" style="1" customWidth="1"/>
    <col min="983" max="985" width="10.5703125" style="1" customWidth="1"/>
    <col min="986" max="986" width="9.42578125" style="1" customWidth="1"/>
    <col min="987" max="987" width="8.140625" style="1" customWidth="1"/>
    <col min="988" max="988" width="51.28515625" style="1" customWidth="1"/>
    <col min="989" max="989" width="11.7109375" style="1" customWidth="1"/>
    <col min="990" max="990" width="10.42578125" style="1" customWidth="1"/>
    <col min="991" max="991" width="10.5703125" style="1" customWidth="1"/>
    <col min="992" max="992" width="9.5703125" style="1" customWidth="1"/>
    <col min="993" max="993" width="37.140625" style="1" customWidth="1"/>
    <col min="994" max="994" width="10" style="1" customWidth="1"/>
    <col min="995" max="997" width="8.7109375" style="1" customWidth="1"/>
    <col min="998" max="998" width="28" style="1" customWidth="1"/>
    <col min="999" max="1236" width="10" style="1"/>
    <col min="1237" max="1237" width="8.140625" style="1" customWidth="1"/>
    <col min="1238" max="1238" width="51.5703125" style="1" customWidth="1"/>
    <col min="1239" max="1241" width="10.5703125" style="1" customWidth="1"/>
    <col min="1242" max="1242" width="9.42578125" style="1" customWidth="1"/>
    <col min="1243" max="1243" width="8.140625" style="1" customWidth="1"/>
    <col min="1244" max="1244" width="51.28515625" style="1" customWidth="1"/>
    <col min="1245" max="1245" width="11.7109375" style="1" customWidth="1"/>
    <col min="1246" max="1246" width="10.42578125" style="1" customWidth="1"/>
    <col min="1247" max="1247" width="10.5703125" style="1" customWidth="1"/>
    <col min="1248" max="1248" width="9.5703125" style="1" customWidth="1"/>
    <col min="1249" max="1249" width="37.140625" style="1" customWidth="1"/>
    <col min="1250" max="1250" width="10" style="1" customWidth="1"/>
    <col min="1251" max="1253" width="8.7109375" style="1" customWidth="1"/>
    <col min="1254" max="1254" width="28" style="1" customWidth="1"/>
    <col min="1255" max="1492" width="10" style="1"/>
    <col min="1493" max="1493" width="8.140625" style="1" customWidth="1"/>
    <col min="1494" max="1494" width="51.5703125" style="1" customWidth="1"/>
    <col min="1495" max="1497" width="10.5703125" style="1" customWidth="1"/>
    <col min="1498" max="1498" width="9.42578125" style="1" customWidth="1"/>
    <col min="1499" max="1499" width="8.140625" style="1" customWidth="1"/>
    <col min="1500" max="1500" width="51.28515625" style="1" customWidth="1"/>
    <col min="1501" max="1501" width="11.7109375" style="1" customWidth="1"/>
    <col min="1502" max="1502" width="10.42578125" style="1" customWidth="1"/>
    <col min="1503" max="1503" width="10.5703125" style="1" customWidth="1"/>
    <col min="1504" max="1504" width="9.5703125" style="1" customWidth="1"/>
    <col min="1505" max="1505" width="37.140625" style="1" customWidth="1"/>
    <col min="1506" max="1506" width="10" style="1" customWidth="1"/>
    <col min="1507" max="1509" width="8.7109375" style="1" customWidth="1"/>
    <col min="1510" max="1510" width="28" style="1" customWidth="1"/>
    <col min="1511" max="1748" width="10" style="1"/>
    <col min="1749" max="1749" width="8.140625" style="1" customWidth="1"/>
    <col min="1750" max="1750" width="51.5703125" style="1" customWidth="1"/>
    <col min="1751" max="1753" width="10.5703125" style="1" customWidth="1"/>
    <col min="1754" max="1754" width="9.42578125" style="1" customWidth="1"/>
    <col min="1755" max="1755" width="8.140625" style="1" customWidth="1"/>
    <col min="1756" max="1756" width="51.28515625" style="1" customWidth="1"/>
    <col min="1757" max="1757" width="11.7109375" style="1" customWidth="1"/>
    <col min="1758" max="1758" width="10.42578125" style="1" customWidth="1"/>
    <col min="1759" max="1759" width="10.5703125" style="1" customWidth="1"/>
    <col min="1760" max="1760" width="9.5703125" style="1" customWidth="1"/>
    <col min="1761" max="1761" width="37.140625" style="1" customWidth="1"/>
    <col min="1762" max="1762" width="10" style="1" customWidth="1"/>
    <col min="1763" max="1765" width="8.7109375" style="1" customWidth="1"/>
    <col min="1766" max="1766" width="28" style="1" customWidth="1"/>
    <col min="1767" max="2004" width="10" style="1"/>
    <col min="2005" max="2005" width="8.140625" style="1" customWidth="1"/>
    <col min="2006" max="2006" width="51.5703125" style="1" customWidth="1"/>
    <col min="2007" max="2009" width="10.5703125" style="1" customWidth="1"/>
    <col min="2010" max="2010" width="9.42578125" style="1" customWidth="1"/>
    <col min="2011" max="2011" width="8.140625" style="1" customWidth="1"/>
    <col min="2012" max="2012" width="51.28515625" style="1" customWidth="1"/>
    <col min="2013" max="2013" width="11.7109375" style="1" customWidth="1"/>
    <col min="2014" max="2014" width="10.42578125" style="1" customWidth="1"/>
    <col min="2015" max="2015" width="10.5703125" style="1" customWidth="1"/>
    <col min="2016" max="2016" width="9.5703125" style="1" customWidth="1"/>
    <col min="2017" max="2017" width="37.140625" style="1" customWidth="1"/>
    <col min="2018" max="2018" width="10" style="1" customWidth="1"/>
    <col min="2019" max="2021" width="8.7109375" style="1" customWidth="1"/>
    <col min="2022" max="2022" width="28" style="1" customWidth="1"/>
    <col min="2023" max="2260" width="10" style="1"/>
    <col min="2261" max="2261" width="8.140625" style="1" customWidth="1"/>
    <col min="2262" max="2262" width="51.5703125" style="1" customWidth="1"/>
    <col min="2263" max="2265" width="10.5703125" style="1" customWidth="1"/>
    <col min="2266" max="2266" width="9.42578125" style="1" customWidth="1"/>
    <col min="2267" max="2267" width="8.140625" style="1" customWidth="1"/>
    <col min="2268" max="2268" width="51.28515625" style="1" customWidth="1"/>
    <col min="2269" max="2269" width="11.7109375" style="1" customWidth="1"/>
    <col min="2270" max="2270" width="10.42578125" style="1" customWidth="1"/>
    <col min="2271" max="2271" width="10.5703125" style="1" customWidth="1"/>
    <col min="2272" max="2272" width="9.5703125" style="1" customWidth="1"/>
    <col min="2273" max="2273" width="37.140625" style="1" customWidth="1"/>
    <col min="2274" max="2274" width="10" style="1" customWidth="1"/>
    <col min="2275" max="2277" width="8.7109375" style="1" customWidth="1"/>
    <col min="2278" max="2278" width="28" style="1" customWidth="1"/>
    <col min="2279" max="2516" width="10" style="1"/>
    <col min="2517" max="2517" width="8.140625" style="1" customWidth="1"/>
    <col min="2518" max="2518" width="51.5703125" style="1" customWidth="1"/>
    <col min="2519" max="2521" width="10.5703125" style="1" customWidth="1"/>
    <col min="2522" max="2522" width="9.42578125" style="1" customWidth="1"/>
    <col min="2523" max="2523" width="8.140625" style="1" customWidth="1"/>
    <col min="2524" max="2524" width="51.28515625" style="1" customWidth="1"/>
    <col min="2525" max="2525" width="11.7109375" style="1" customWidth="1"/>
    <col min="2526" max="2526" width="10.42578125" style="1" customWidth="1"/>
    <col min="2527" max="2527" width="10.5703125" style="1" customWidth="1"/>
    <col min="2528" max="2528" width="9.5703125" style="1" customWidth="1"/>
    <col min="2529" max="2529" width="37.140625" style="1" customWidth="1"/>
    <col min="2530" max="2530" width="10" style="1" customWidth="1"/>
    <col min="2531" max="2533" width="8.7109375" style="1" customWidth="1"/>
    <col min="2534" max="2534" width="28" style="1" customWidth="1"/>
    <col min="2535" max="2772" width="10" style="1"/>
    <col min="2773" max="2773" width="8.140625" style="1" customWidth="1"/>
    <col min="2774" max="2774" width="51.5703125" style="1" customWidth="1"/>
    <col min="2775" max="2777" width="10.5703125" style="1" customWidth="1"/>
    <col min="2778" max="2778" width="9.42578125" style="1" customWidth="1"/>
    <col min="2779" max="2779" width="8.140625" style="1" customWidth="1"/>
    <col min="2780" max="2780" width="51.28515625" style="1" customWidth="1"/>
    <col min="2781" max="2781" width="11.7109375" style="1" customWidth="1"/>
    <col min="2782" max="2782" width="10.42578125" style="1" customWidth="1"/>
    <col min="2783" max="2783" width="10.5703125" style="1" customWidth="1"/>
    <col min="2784" max="2784" width="9.5703125" style="1" customWidth="1"/>
    <col min="2785" max="2785" width="37.140625" style="1" customWidth="1"/>
    <col min="2786" max="2786" width="10" style="1" customWidth="1"/>
    <col min="2787" max="2789" width="8.7109375" style="1" customWidth="1"/>
    <col min="2790" max="2790" width="28" style="1" customWidth="1"/>
    <col min="2791" max="3028" width="10" style="1"/>
    <col min="3029" max="3029" width="8.140625" style="1" customWidth="1"/>
    <col min="3030" max="3030" width="51.5703125" style="1" customWidth="1"/>
    <col min="3031" max="3033" width="10.5703125" style="1" customWidth="1"/>
    <col min="3034" max="3034" width="9.42578125" style="1" customWidth="1"/>
    <col min="3035" max="3035" width="8.140625" style="1" customWidth="1"/>
    <col min="3036" max="3036" width="51.28515625" style="1" customWidth="1"/>
    <col min="3037" max="3037" width="11.7109375" style="1" customWidth="1"/>
    <col min="3038" max="3038" width="10.42578125" style="1" customWidth="1"/>
    <col min="3039" max="3039" width="10.5703125" style="1" customWidth="1"/>
    <col min="3040" max="3040" width="9.5703125" style="1" customWidth="1"/>
    <col min="3041" max="3041" width="37.140625" style="1" customWidth="1"/>
    <col min="3042" max="3042" width="10" style="1" customWidth="1"/>
    <col min="3043" max="3045" width="8.7109375" style="1" customWidth="1"/>
    <col min="3046" max="3046" width="28" style="1" customWidth="1"/>
    <col min="3047" max="3284" width="10" style="1"/>
    <col min="3285" max="3285" width="8.140625" style="1" customWidth="1"/>
    <col min="3286" max="3286" width="51.5703125" style="1" customWidth="1"/>
    <col min="3287" max="3289" width="10.5703125" style="1" customWidth="1"/>
    <col min="3290" max="3290" width="9.42578125" style="1" customWidth="1"/>
    <col min="3291" max="3291" width="8.140625" style="1" customWidth="1"/>
    <col min="3292" max="3292" width="51.28515625" style="1" customWidth="1"/>
    <col min="3293" max="3293" width="11.7109375" style="1" customWidth="1"/>
    <col min="3294" max="3294" width="10.42578125" style="1" customWidth="1"/>
    <col min="3295" max="3295" width="10.5703125" style="1" customWidth="1"/>
    <col min="3296" max="3296" width="9.5703125" style="1" customWidth="1"/>
    <col min="3297" max="3297" width="37.140625" style="1" customWidth="1"/>
    <col min="3298" max="3298" width="10" style="1" customWidth="1"/>
    <col min="3299" max="3301" width="8.7109375" style="1" customWidth="1"/>
    <col min="3302" max="3302" width="28" style="1" customWidth="1"/>
    <col min="3303" max="3540" width="10" style="1"/>
    <col min="3541" max="3541" width="8.140625" style="1" customWidth="1"/>
    <col min="3542" max="3542" width="51.5703125" style="1" customWidth="1"/>
    <col min="3543" max="3545" width="10.5703125" style="1" customWidth="1"/>
    <col min="3546" max="3546" width="9.42578125" style="1" customWidth="1"/>
    <col min="3547" max="3547" width="8.140625" style="1" customWidth="1"/>
    <col min="3548" max="3548" width="51.28515625" style="1" customWidth="1"/>
    <col min="3549" max="3549" width="11.7109375" style="1" customWidth="1"/>
    <col min="3550" max="3550" width="10.42578125" style="1" customWidth="1"/>
    <col min="3551" max="3551" width="10.5703125" style="1" customWidth="1"/>
    <col min="3552" max="3552" width="9.5703125" style="1" customWidth="1"/>
    <col min="3553" max="3553" width="37.140625" style="1" customWidth="1"/>
    <col min="3554" max="3554" width="10" style="1" customWidth="1"/>
    <col min="3555" max="3557" width="8.7109375" style="1" customWidth="1"/>
    <col min="3558" max="3558" width="28" style="1" customWidth="1"/>
    <col min="3559" max="3796" width="10" style="1"/>
    <col min="3797" max="3797" width="8.140625" style="1" customWidth="1"/>
    <col min="3798" max="3798" width="51.5703125" style="1" customWidth="1"/>
    <col min="3799" max="3801" width="10.5703125" style="1" customWidth="1"/>
    <col min="3802" max="3802" width="9.42578125" style="1" customWidth="1"/>
    <col min="3803" max="3803" width="8.140625" style="1" customWidth="1"/>
    <col min="3804" max="3804" width="51.28515625" style="1" customWidth="1"/>
    <col min="3805" max="3805" width="11.7109375" style="1" customWidth="1"/>
    <col min="3806" max="3806" width="10.42578125" style="1" customWidth="1"/>
    <col min="3807" max="3807" width="10.5703125" style="1" customWidth="1"/>
    <col min="3808" max="3808" width="9.5703125" style="1" customWidth="1"/>
    <col min="3809" max="3809" width="37.140625" style="1" customWidth="1"/>
    <col min="3810" max="3810" width="10" style="1" customWidth="1"/>
    <col min="3811" max="3813" width="8.7109375" style="1" customWidth="1"/>
    <col min="3814" max="3814" width="28" style="1" customWidth="1"/>
    <col min="3815" max="4052" width="10" style="1"/>
    <col min="4053" max="4053" width="8.140625" style="1" customWidth="1"/>
    <col min="4054" max="4054" width="51.5703125" style="1" customWidth="1"/>
    <col min="4055" max="4057" width="10.5703125" style="1" customWidth="1"/>
    <col min="4058" max="4058" width="9.42578125" style="1" customWidth="1"/>
    <col min="4059" max="4059" width="8.140625" style="1" customWidth="1"/>
    <col min="4060" max="4060" width="51.28515625" style="1" customWidth="1"/>
    <col min="4061" max="4061" width="11.7109375" style="1" customWidth="1"/>
    <col min="4062" max="4062" width="10.42578125" style="1" customWidth="1"/>
    <col min="4063" max="4063" width="10.5703125" style="1" customWidth="1"/>
    <col min="4064" max="4064" width="9.5703125" style="1" customWidth="1"/>
    <col min="4065" max="4065" width="37.140625" style="1" customWidth="1"/>
    <col min="4066" max="4066" width="10" style="1" customWidth="1"/>
    <col min="4067" max="4069" width="8.7109375" style="1" customWidth="1"/>
    <col min="4070" max="4070" width="28" style="1" customWidth="1"/>
    <col min="4071" max="4308" width="10" style="1"/>
    <col min="4309" max="4309" width="8.140625" style="1" customWidth="1"/>
    <col min="4310" max="4310" width="51.5703125" style="1" customWidth="1"/>
    <col min="4311" max="4313" width="10.5703125" style="1" customWidth="1"/>
    <col min="4314" max="4314" width="9.42578125" style="1" customWidth="1"/>
    <col min="4315" max="4315" width="8.140625" style="1" customWidth="1"/>
    <col min="4316" max="4316" width="51.28515625" style="1" customWidth="1"/>
    <col min="4317" max="4317" width="11.7109375" style="1" customWidth="1"/>
    <col min="4318" max="4318" width="10.42578125" style="1" customWidth="1"/>
    <col min="4319" max="4319" width="10.5703125" style="1" customWidth="1"/>
    <col min="4320" max="4320" width="9.5703125" style="1" customWidth="1"/>
    <col min="4321" max="4321" width="37.140625" style="1" customWidth="1"/>
    <col min="4322" max="4322" width="10" style="1" customWidth="1"/>
    <col min="4323" max="4325" width="8.7109375" style="1" customWidth="1"/>
    <col min="4326" max="4326" width="28" style="1" customWidth="1"/>
    <col min="4327" max="4564" width="10" style="1"/>
    <col min="4565" max="4565" width="8.140625" style="1" customWidth="1"/>
    <col min="4566" max="4566" width="51.5703125" style="1" customWidth="1"/>
    <col min="4567" max="4569" width="10.5703125" style="1" customWidth="1"/>
    <col min="4570" max="4570" width="9.42578125" style="1" customWidth="1"/>
    <col min="4571" max="4571" width="8.140625" style="1" customWidth="1"/>
    <col min="4572" max="4572" width="51.28515625" style="1" customWidth="1"/>
    <col min="4573" max="4573" width="11.7109375" style="1" customWidth="1"/>
    <col min="4574" max="4574" width="10.42578125" style="1" customWidth="1"/>
    <col min="4575" max="4575" width="10.5703125" style="1" customWidth="1"/>
    <col min="4576" max="4576" width="9.5703125" style="1" customWidth="1"/>
    <col min="4577" max="4577" width="37.140625" style="1" customWidth="1"/>
    <col min="4578" max="4578" width="10" style="1" customWidth="1"/>
    <col min="4579" max="4581" width="8.7109375" style="1" customWidth="1"/>
    <col min="4582" max="4582" width="28" style="1" customWidth="1"/>
    <col min="4583" max="4820" width="10" style="1"/>
    <col min="4821" max="4821" width="8.140625" style="1" customWidth="1"/>
    <col min="4822" max="4822" width="51.5703125" style="1" customWidth="1"/>
    <col min="4823" max="4825" width="10.5703125" style="1" customWidth="1"/>
    <col min="4826" max="4826" width="9.42578125" style="1" customWidth="1"/>
    <col min="4827" max="4827" width="8.140625" style="1" customWidth="1"/>
    <col min="4828" max="4828" width="51.28515625" style="1" customWidth="1"/>
    <col min="4829" max="4829" width="11.7109375" style="1" customWidth="1"/>
    <col min="4830" max="4830" width="10.42578125" style="1" customWidth="1"/>
    <col min="4831" max="4831" width="10.5703125" style="1" customWidth="1"/>
    <col min="4832" max="4832" width="9.5703125" style="1" customWidth="1"/>
    <col min="4833" max="4833" width="37.140625" style="1" customWidth="1"/>
    <col min="4834" max="4834" width="10" style="1" customWidth="1"/>
    <col min="4835" max="4837" width="8.7109375" style="1" customWidth="1"/>
    <col min="4838" max="4838" width="28" style="1" customWidth="1"/>
    <col min="4839" max="5076" width="10" style="1"/>
    <col min="5077" max="5077" width="8.140625" style="1" customWidth="1"/>
    <col min="5078" max="5078" width="51.5703125" style="1" customWidth="1"/>
    <col min="5079" max="5081" width="10.5703125" style="1" customWidth="1"/>
    <col min="5082" max="5082" width="9.42578125" style="1" customWidth="1"/>
    <col min="5083" max="5083" width="8.140625" style="1" customWidth="1"/>
    <col min="5084" max="5084" width="51.28515625" style="1" customWidth="1"/>
    <col min="5085" max="5085" width="11.7109375" style="1" customWidth="1"/>
    <col min="5086" max="5086" width="10.42578125" style="1" customWidth="1"/>
    <col min="5087" max="5087" width="10.5703125" style="1" customWidth="1"/>
    <col min="5088" max="5088" width="9.5703125" style="1" customWidth="1"/>
    <col min="5089" max="5089" width="37.140625" style="1" customWidth="1"/>
    <col min="5090" max="5090" width="10" style="1" customWidth="1"/>
    <col min="5091" max="5093" width="8.7109375" style="1" customWidth="1"/>
    <col min="5094" max="5094" width="28" style="1" customWidth="1"/>
    <col min="5095" max="5332" width="10" style="1"/>
    <col min="5333" max="5333" width="8.140625" style="1" customWidth="1"/>
    <col min="5334" max="5334" width="51.5703125" style="1" customWidth="1"/>
    <col min="5335" max="5337" width="10.5703125" style="1" customWidth="1"/>
    <col min="5338" max="5338" width="9.42578125" style="1" customWidth="1"/>
    <col min="5339" max="5339" width="8.140625" style="1" customWidth="1"/>
    <col min="5340" max="5340" width="51.28515625" style="1" customWidth="1"/>
    <col min="5341" max="5341" width="11.7109375" style="1" customWidth="1"/>
    <col min="5342" max="5342" width="10.42578125" style="1" customWidth="1"/>
    <col min="5343" max="5343" width="10.5703125" style="1" customWidth="1"/>
    <col min="5344" max="5344" width="9.5703125" style="1" customWidth="1"/>
    <col min="5345" max="5345" width="37.140625" style="1" customWidth="1"/>
    <col min="5346" max="5346" width="10" style="1" customWidth="1"/>
    <col min="5347" max="5349" width="8.7109375" style="1" customWidth="1"/>
    <col min="5350" max="5350" width="28" style="1" customWidth="1"/>
    <col min="5351" max="5588" width="10" style="1"/>
    <col min="5589" max="5589" width="8.140625" style="1" customWidth="1"/>
    <col min="5590" max="5590" width="51.5703125" style="1" customWidth="1"/>
    <col min="5591" max="5593" width="10.5703125" style="1" customWidth="1"/>
    <col min="5594" max="5594" width="9.42578125" style="1" customWidth="1"/>
    <col min="5595" max="5595" width="8.140625" style="1" customWidth="1"/>
    <col min="5596" max="5596" width="51.28515625" style="1" customWidth="1"/>
    <col min="5597" max="5597" width="11.7109375" style="1" customWidth="1"/>
    <col min="5598" max="5598" width="10.42578125" style="1" customWidth="1"/>
    <col min="5599" max="5599" width="10.5703125" style="1" customWidth="1"/>
    <col min="5600" max="5600" width="9.5703125" style="1" customWidth="1"/>
    <col min="5601" max="5601" width="37.140625" style="1" customWidth="1"/>
    <col min="5602" max="5602" width="10" style="1" customWidth="1"/>
    <col min="5603" max="5605" width="8.7109375" style="1" customWidth="1"/>
    <col min="5606" max="5606" width="28" style="1" customWidth="1"/>
    <col min="5607" max="5844" width="10" style="1"/>
    <col min="5845" max="5845" width="8.140625" style="1" customWidth="1"/>
    <col min="5846" max="5846" width="51.5703125" style="1" customWidth="1"/>
    <col min="5847" max="5849" width="10.5703125" style="1" customWidth="1"/>
    <col min="5850" max="5850" width="9.42578125" style="1" customWidth="1"/>
    <col min="5851" max="5851" width="8.140625" style="1" customWidth="1"/>
    <col min="5852" max="5852" width="51.28515625" style="1" customWidth="1"/>
    <col min="5853" max="5853" width="11.7109375" style="1" customWidth="1"/>
    <col min="5854" max="5854" width="10.42578125" style="1" customWidth="1"/>
    <col min="5855" max="5855" width="10.5703125" style="1" customWidth="1"/>
    <col min="5856" max="5856" width="9.5703125" style="1" customWidth="1"/>
    <col min="5857" max="5857" width="37.140625" style="1" customWidth="1"/>
    <col min="5858" max="5858" width="10" style="1" customWidth="1"/>
    <col min="5859" max="5861" width="8.7109375" style="1" customWidth="1"/>
    <col min="5862" max="5862" width="28" style="1" customWidth="1"/>
    <col min="5863" max="6100" width="10" style="1"/>
    <col min="6101" max="6101" width="8.140625" style="1" customWidth="1"/>
    <col min="6102" max="6102" width="51.5703125" style="1" customWidth="1"/>
    <col min="6103" max="6105" width="10.5703125" style="1" customWidth="1"/>
    <col min="6106" max="6106" width="9.42578125" style="1" customWidth="1"/>
    <col min="6107" max="6107" width="8.140625" style="1" customWidth="1"/>
    <col min="6108" max="6108" width="51.28515625" style="1" customWidth="1"/>
    <col min="6109" max="6109" width="11.7109375" style="1" customWidth="1"/>
    <col min="6110" max="6110" width="10.42578125" style="1" customWidth="1"/>
    <col min="6111" max="6111" width="10.5703125" style="1" customWidth="1"/>
    <col min="6112" max="6112" width="9.5703125" style="1" customWidth="1"/>
    <col min="6113" max="6113" width="37.140625" style="1" customWidth="1"/>
    <col min="6114" max="6114" width="10" style="1" customWidth="1"/>
    <col min="6115" max="6117" width="8.7109375" style="1" customWidth="1"/>
    <col min="6118" max="6118" width="28" style="1" customWidth="1"/>
    <col min="6119" max="6356" width="10" style="1"/>
    <col min="6357" max="6357" width="8.140625" style="1" customWidth="1"/>
    <col min="6358" max="6358" width="51.5703125" style="1" customWidth="1"/>
    <col min="6359" max="6361" width="10.5703125" style="1" customWidth="1"/>
    <col min="6362" max="6362" width="9.42578125" style="1" customWidth="1"/>
    <col min="6363" max="6363" width="8.140625" style="1" customWidth="1"/>
    <col min="6364" max="6364" width="51.28515625" style="1" customWidth="1"/>
    <col min="6365" max="6365" width="11.7109375" style="1" customWidth="1"/>
    <col min="6366" max="6366" width="10.42578125" style="1" customWidth="1"/>
    <col min="6367" max="6367" width="10.5703125" style="1" customWidth="1"/>
    <col min="6368" max="6368" width="9.5703125" style="1" customWidth="1"/>
    <col min="6369" max="6369" width="37.140625" style="1" customWidth="1"/>
    <col min="6370" max="6370" width="10" style="1" customWidth="1"/>
    <col min="6371" max="6373" width="8.7109375" style="1" customWidth="1"/>
    <col min="6374" max="6374" width="28" style="1" customWidth="1"/>
    <col min="6375" max="6612" width="10" style="1"/>
    <col min="6613" max="6613" width="8.140625" style="1" customWidth="1"/>
    <col min="6614" max="6614" width="51.5703125" style="1" customWidth="1"/>
    <col min="6615" max="6617" width="10.5703125" style="1" customWidth="1"/>
    <col min="6618" max="6618" width="9.42578125" style="1" customWidth="1"/>
    <col min="6619" max="6619" width="8.140625" style="1" customWidth="1"/>
    <col min="6620" max="6620" width="51.28515625" style="1" customWidth="1"/>
    <col min="6621" max="6621" width="11.7109375" style="1" customWidth="1"/>
    <col min="6622" max="6622" width="10.42578125" style="1" customWidth="1"/>
    <col min="6623" max="6623" width="10.5703125" style="1" customWidth="1"/>
    <col min="6624" max="6624" width="9.5703125" style="1" customWidth="1"/>
    <col min="6625" max="6625" width="37.140625" style="1" customWidth="1"/>
    <col min="6626" max="6626" width="10" style="1" customWidth="1"/>
    <col min="6627" max="6629" width="8.7109375" style="1" customWidth="1"/>
    <col min="6630" max="6630" width="28" style="1" customWidth="1"/>
    <col min="6631" max="6868" width="10" style="1"/>
    <col min="6869" max="6869" width="8.140625" style="1" customWidth="1"/>
    <col min="6870" max="6870" width="51.5703125" style="1" customWidth="1"/>
    <col min="6871" max="6873" width="10.5703125" style="1" customWidth="1"/>
    <col min="6874" max="6874" width="9.42578125" style="1" customWidth="1"/>
    <col min="6875" max="6875" width="8.140625" style="1" customWidth="1"/>
    <col min="6876" max="6876" width="51.28515625" style="1" customWidth="1"/>
    <col min="6877" max="6877" width="11.7109375" style="1" customWidth="1"/>
    <col min="6878" max="6878" width="10.42578125" style="1" customWidth="1"/>
    <col min="6879" max="6879" width="10.5703125" style="1" customWidth="1"/>
    <col min="6880" max="6880" width="9.5703125" style="1" customWidth="1"/>
    <col min="6881" max="6881" width="37.140625" style="1" customWidth="1"/>
    <col min="6882" max="6882" width="10" style="1" customWidth="1"/>
    <col min="6883" max="6885" width="8.7109375" style="1" customWidth="1"/>
    <col min="6886" max="6886" width="28" style="1" customWidth="1"/>
    <col min="6887" max="7124" width="10" style="1"/>
    <col min="7125" max="7125" width="8.140625" style="1" customWidth="1"/>
    <col min="7126" max="7126" width="51.5703125" style="1" customWidth="1"/>
    <col min="7127" max="7129" width="10.5703125" style="1" customWidth="1"/>
    <col min="7130" max="7130" width="9.42578125" style="1" customWidth="1"/>
    <col min="7131" max="7131" width="8.140625" style="1" customWidth="1"/>
    <col min="7132" max="7132" width="51.28515625" style="1" customWidth="1"/>
    <col min="7133" max="7133" width="11.7109375" style="1" customWidth="1"/>
    <col min="7134" max="7134" width="10.42578125" style="1" customWidth="1"/>
    <col min="7135" max="7135" width="10.5703125" style="1" customWidth="1"/>
    <col min="7136" max="7136" width="9.5703125" style="1" customWidth="1"/>
    <col min="7137" max="7137" width="37.140625" style="1" customWidth="1"/>
    <col min="7138" max="7138" width="10" style="1" customWidth="1"/>
    <col min="7139" max="7141" width="8.7109375" style="1" customWidth="1"/>
    <col min="7142" max="7142" width="28" style="1" customWidth="1"/>
    <col min="7143" max="7380" width="10" style="1"/>
    <col min="7381" max="7381" width="8.140625" style="1" customWidth="1"/>
    <col min="7382" max="7382" width="51.5703125" style="1" customWidth="1"/>
    <col min="7383" max="7385" width="10.5703125" style="1" customWidth="1"/>
    <col min="7386" max="7386" width="9.42578125" style="1" customWidth="1"/>
    <col min="7387" max="7387" width="8.140625" style="1" customWidth="1"/>
    <col min="7388" max="7388" width="51.28515625" style="1" customWidth="1"/>
    <col min="7389" max="7389" width="11.7109375" style="1" customWidth="1"/>
    <col min="7390" max="7390" width="10.42578125" style="1" customWidth="1"/>
    <col min="7391" max="7391" width="10.5703125" style="1" customWidth="1"/>
    <col min="7392" max="7392" width="9.5703125" style="1" customWidth="1"/>
    <col min="7393" max="7393" width="37.140625" style="1" customWidth="1"/>
    <col min="7394" max="7394" width="10" style="1" customWidth="1"/>
    <col min="7395" max="7397" width="8.7109375" style="1" customWidth="1"/>
    <col min="7398" max="7398" width="28" style="1" customWidth="1"/>
    <col min="7399" max="7636" width="10" style="1"/>
    <col min="7637" max="7637" width="8.140625" style="1" customWidth="1"/>
    <col min="7638" max="7638" width="51.5703125" style="1" customWidth="1"/>
    <col min="7639" max="7641" width="10.5703125" style="1" customWidth="1"/>
    <col min="7642" max="7642" width="9.42578125" style="1" customWidth="1"/>
    <col min="7643" max="7643" width="8.140625" style="1" customWidth="1"/>
    <col min="7644" max="7644" width="51.28515625" style="1" customWidth="1"/>
    <col min="7645" max="7645" width="11.7109375" style="1" customWidth="1"/>
    <col min="7646" max="7646" width="10.42578125" style="1" customWidth="1"/>
    <col min="7647" max="7647" width="10.5703125" style="1" customWidth="1"/>
    <col min="7648" max="7648" width="9.5703125" style="1" customWidth="1"/>
    <col min="7649" max="7649" width="37.140625" style="1" customWidth="1"/>
    <col min="7650" max="7650" width="10" style="1" customWidth="1"/>
    <col min="7651" max="7653" width="8.7109375" style="1" customWidth="1"/>
    <col min="7654" max="7654" width="28" style="1" customWidth="1"/>
    <col min="7655" max="7892" width="10" style="1"/>
    <col min="7893" max="7893" width="8.140625" style="1" customWidth="1"/>
    <col min="7894" max="7894" width="51.5703125" style="1" customWidth="1"/>
    <col min="7895" max="7897" width="10.5703125" style="1" customWidth="1"/>
    <col min="7898" max="7898" width="9.42578125" style="1" customWidth="1"/>
    <col min="7899" max="7899" width="8.140625" style="1" customWidth="1"/>
    <col min="7900" max="7900" width="51.28515625" style="1" customWidth="1"/>
    <col min="7901" max="7901" width="11.7109375" style="1" customWidth="1"/>
    <col min="7902" max="7902" width="10.42578125" style="1" customWidth="1"/>
    <col min="7903" max="7903" width="10.5703125" style="1" customWidth="1"/>
    <col min="7904" max="7904" width="9.5703125" style="1" customWidth="1"/>
    <col min="7905" max="7905" width="37.140625" style="1" customWidth="1"/>
    <col min="7906" max="7906" width="10" style="1" customWidth="1"/>
    <col min="7907" max="7909" width="8.7109375" style="1" customWidth="1"/>
    <col min="7910" max="7910" width="28" style="1" customWidth="1"/>
    <col min="7911" max="8148" width="10" style="1"/>
    <col min="8149" max="8149" width="8.140625" style="1" customWidth="1"/>
    <col min="8150" max="8150" width="51.5703125" style="1" customWidth="1"/>
    <col min="8151" max="8153" width="10.5703125" style="1" customWidth="1"/>
    <col min="8154" max="8154" width="9.42578125" style="1" customWidth="1"/>
    <col min="8155" max="8155" width="8.140625" style="1" customWidth="1"/>
    <col min="8156" max="8156" width="51.28515625" style="1" customWidth="1"/>
    <col min="8157" max="8157" width="11.7109375" style="1" customWidth="1"/>
    <col min="8158" max="8158" width="10.42578125" style="1" customWidth="1"/>
    <col min="8159" max="8159" width="10.5703125" style="1" customWidth="1"/>
    <col min="8160" max="8160" width="9.5703125" style="1" customWidth="1"/>
    <col min="8161" max="8161" width="37.140625" style="1" customWidth="1"/>
    <col min="8162" max="8162" width="10" style="1" customWidth="1"/>
    <col min="8163" max="8165" width="8.7109375" style="1" customWidth="1"/>
    <col min="8166" max="8166" width="28" style="1" customWidth="1"/>
    <col min="8167" max="8404" width="10" style="1"/>
    <col min="8405" max="8405" width="8.140625" style="1" customWidth="1"/>
    <col min="8406" max="8406" width="51.5703125" style="1" customWidth="1"/>
    <col min="8407" max="8409" width="10.5703125" style="1" customWidth="1"/>
    <col min="8410" max="8410" width="9.42578125" style="1" customWidth="1"/>
    <col min="8411" max="8411" width="8.140625" style="1" customWidth="1"/>
    <col min="8412" max="8412" width="51.28515625" style="1" customWidth="1"/>
    <col min="8413" max="8413" width="11.7109375" style="1" customWidth="1"/>
    <col min="8414" max="8414" width="10.42578125" style="1" customWidth="1"/>
    <col min="8415" max="8415" width="10.5703125" style="1" customWidth="1"/>
    <col min="8416" max="8416" width="9.5703125" style="1" customWidth="1"/>
    <col min="8417" max="8417" width="37.140625" style="1" customWidth="1"/>
    <col min="8418" max="8418" width="10" style="1" customWidth="1"/>
    <col min="8419" max="8421" width="8.7109375" style="1" customWidth="1"/>
    <col min="8422" max="8422" width="28" style="1" customWidth="1"/>
    <col min="8423" max="8660" width="10" style="1"/>
    <col min="8661" max="8661" width="8.140625" style="1" customWidth="1"/>
    <col min="8662" max="8662" width="51.5703125" style="1" customWidth="1"/>
    <col min="8663" max="8665" width="10.5703125" style="1" customWidth="1"/>
    <col min="8666" max="8666" width="9.42578125" style="1" customWidth="1"/>
    <col min="8667" max="8667" width="8.140625" style="1" customWidth="1"/>
    <col min="8668" max="8668" width="51.28515625" style="1" customWidth="1"/>
    <col min="8669" max="8669" width="11.7109375" style="1" customWidth="1"/>
    <col min="8670" max="8670" width="10.42578125" style="1" customWidth="1"/>
    <col min="8671" max="8671" width="10.5703125" style="1" customWidth="1"/>
    <col min="8672" max="8672" width="9.5703125" style="1" customWidth="1"/>
    <col min="8673" max="8673" width="37.140625" style="1" customWidth="1"/>
    <col min="8674" max="8674" width="10" style="1" customWidth="1"/>
    <col min="8675" max="8677" width="8.7109375" style="1" customWidth="1"/>
    <col min="8678" max="8678" width="28" style="1" customWidth="1"/>
    <col min="8679" max="8916" width="10" style="1"/>
    <col min="8917" max="8917" width="8.140625" style="1" customWidth="1"/>
    <col min="8918" max="8918" width="51.5703125" style="1" customWidth="1"/>
    <col min="8919" max="8921" width="10.5703125" style="1" customWidth="1"/>
    <col min="8922" max="8922" width="9.42578125" style="1" customWidth="1"/>
    <col min="8923" max="8923" width="8.140625" style="1" customWidth="1"/>
    <col min="8924" max="8924" width="51.28515625" style="1" customWidth="1"/>
    <col min="8925" max="8925" width="11.7109375" style="1" customWidth="1"/>
    <col min="8926" max="8926" width="10.42578125" style="1" customWidth="1"/>
    <col min="8927" max="8927" width="10.5703125" style="1" customWidth="1"/>
    <col min="8928" max="8928" width="9.5703125" style="1" customWidth="1"/>
    <col min="8929" max="8929" width="37.140625" style="1" customWidth="1"/>
    <col min="8930" max="8930" width="10" style="1" customWidth="1"/>
    <col min="8931" max="8933" width="8.7109375" style="1" customWidth="1"/>
    <col min="8934" max="8934" width="28" style="1" customWidth="1"/>
    <col min="8935" max="9172" width="10" style="1"/>
    <col min="9173" max="9173" width="8.140625" style="1" customWidth="1"/>
    <col min="9174" max="9174" width="51.5703125" style="1" customWidth="1"/>
    <col min="9175" max="9177" width="10.5703125" style="1" customWidth="1"/>
    <col min="9178" max="9178" width="9.42578125" style="1" customWidth="1"/>
    <col min="9179" max="9179" width="8.140625" style="1" customWidth="1"/>
    <col min="9180" max="9180" width="51.28515625" style="1" customWidth="1"/>
    <col min="9181" max="9181" width="11.7109375" style="1" customWidth="1"/>
    <col min="9182" max="9182" width="10.42578125" style="1" customWidth="1"/>
    <col min="9183" max="9183" width="10.5703125" style="1" customWidth="1"/>
    <col min="9184" max="9184" width="9.5703125" style="1" customWidth="1"/>
    <col min="9185" max="9185" width="37.140625" style="1" customWidth="1"/>
    <col min="9186" max="9186" width="10" style="1" customWidth="1"/>
    <col min="9187" max="9189" width="8.7109375" style="1" customWidth="1"/>
    <col min="9190" max="9190" width="28" style="1" customWidth="1"/>
    <col min="9191" max="9428" width="10" style="1"/>
    <col min="9429" max="9429" width="8.140625" style="1" customWidth="1"/>
    <col min="9430" max="9430" width="51.5703125" style="1" customWidth="1"/>
    <col min="9431" max="9433" width="10.5703125" style="1" customWidth="1"/>
    <col min="9434" max="9434" width="9.42578125" style="1" customWidth="1"/>
    <col min="9435" max="9435" width="8.140625" style="1" customWidth="1"/>
    <col min="9436" max="9436" width="51.28515625" style="1" customWidth="1"/>
    <col min="9437" max="9437" width="11.7109375" style="1" customWidth="1"/>
    <col min="9438" max="9438" width="10.42578125" style="1" customWidth="1"/>
    <col min="9439" max="9439" width="10.5703125" style="1" customWidth="1"/>
    <col min="9440" max="9440" width="9.5703125" style="1" customWidth="1"/>
    <col min="9441" max="9441" width="37.140625" style="1" customWidth="1"/>
    <col min="9442" max="9442" width="10" style="1" customWidth="1"/>
    <col min="9443" max="9445" width="8.7109375" style="1" customWidth="1"/>
    <col min="9446" max="9446" width="28" style="1" customWidth="1"/>
    <col min="9447" max="9684" width="10" style="1"/>
    <col min="9685" max="9685" width="8.140625" style="1" customWidth="1"/>
    <col min="9686" max="9686" width="51.5703125" style="1" customWidth="1"/>
    <col min="9687" max="9689" width="10.5703125" style="1" customWidth="1"/>
    <col min="9690" max="9690" width="9.42578125" style="1" customWidth="1"/>
    <col min="9691" max="9691" width="8.140625" style="1" customWidth="1"/>
    <col min="9692" max="9692" width="51.28515625" style="1" customWidth="1"/>
    <col min="9693" max="9693" width="11.7109375" style="1" customWidth="1"/>
    <col min="9694" max="9694" width="10.42578125" style="1" customWidth="1"/>
    <col min="9695" max="9695" width="10.5703125" style="1" customWidth="1"/>
    <col min="9696" max="9696" width="9.5703125" style="1" customWidth="1"/>
    <col min="9697" max="9697" width="37.140625" style="1" customWidth="1"/>
    <col min="9698" max="9698" width="10" style="1" customWidth="1"/>
    <col min="9699" max="9701" width="8.7109375" style="1" customWidth="1"/>
    <col min="9702" max="9702" width="28" style="1" customWidth="1"/>
    <col min="9703" max="9940" width="10" style="1"/>
    <col min="9941" max="9941" width="8.140625" style="1" customWidth="1"/>
    <col min="9942" max="9942" width="51.5703125" style="1" customWidth="1"/>
    <col min="9943" max="9945" width="10.5703125" style="1" customWidth="1"/>
    <col min="9946" max="9946" width="9.42578125" style="1" customWidth="1"/>
    <col min="9947" max="9947" width="8.140625" style="1" customWidth="1"/>
    <col min="9948" max="9948" width="51.28515625" style="1" customWidth="1"/>
    <col min="9949" max="9949" width="11.7109375" style="1" customWidth="1"/>
    <col min="9950" max="9950" width="10.42578125" style="1" customWidth="1"/>
    <col min="9951" max="9951" width="10.5703125" style="1" customWidth="1"/>
    <col min="9952" max="9952" width="9.5703125" style="1" customWidth="1"/>
    <col min="9953" max="9953" width="37.140625" style="1" customWidth="1"/>
    <col min="9954" max="9954" width="10" style="1" customWidth="1"/>
    <col min="9955" max="9957" width="8.7109375" style="1" customWidth="1"/>
    <col min="9958" max="9958" width="28" style="1" customWidth="1"/>
    <col min="9959" max="10196" width="10" style="1"/>
    <col min="10197" max="10197" width="8.140625" style="1" customWidth="1"/>
    <col min="10198" max="10198" width="51.5703125" style="1" customWidth="1"/>
    <col min="10199" max="10201" width="10.5703125" style="1" customWidth="1"/>
    <col min="10202" max="10202" width="9.42578125" style="1" customWidth="1"/>
    <col min="10203" max="10203" width="8.140625" style="1" customWidth="1"/>
    <col min="10204" max="10204" width="51.28515625" style="1" customWidth="1"/>
    <col min="10205" max="10205" width="11.7109375" style="1" customWidth="1"/>
    <col min="10206" max="10206" width="10.42578125" style="1" customWidth="1"/>
    <col min="10207" max="10207" width="10.5703125" style="1" customWidth="1"/>
    <col min="10208" max="10208" width="9.5703125" style="1" customWidth="1"/>
    <col min="10209" max="10209" width="37.140625" style="1" customWidth="1"/>
    <col min="10210" max="10210" width="10" style="1" customWidth="1"/>
    <col min="10211" max="10213" width="8.7109375" style="1" customWidth="1"/>
    <col min="10214" max="10214" width="28" style="1" customWidth="1"/>
    <col min="10215" max="10452" width="10" style="1"/>
    <col min="10453" max="10453" width="8.140625" style="1" customWidth="1"/>
    <col min="10454" max="10454" width="51.5703125" style="1" customWidth="1"/>
    <col min="10455" max="10457" width="10.5703125" style="1" customWidth="1"/>
    <col min="10458" max="10458" width="9.42578125" style="1" customWidth="1"/>
    <col min="10459" max="10459" width="8.140625" style="1" customWidth="1"/>
    <col min="10460" max="10460" width="51.28515625" style="1" customWidth="1"/>
    <col min="10461" max="10461" width="11.7109375" style="1" customWidth="1"/>
    <col min="10462" max="10462" width="10.42578125" style="1" customWidth="1"/>
    <col min="10463" max="10463" width="10.5703125" style="1" customWidth="1"/>
    <col min="10464" max="10464" width="9.5703125" style="1" customWidth="1"/>
    <col min="10465" max="10465" width="37.140625" style="1" customWidth="1"/>
    <col min="10466" max="10466" width="10" style="1" customWidth="1"/>
    <col min="10467" max="10469" width="8.7109375" style="1" customWidth="1"/>
    <col min="10470" max="10470" width="28" style="1" customWidth="1"/>
    <col min="10471" max="10708" width="10" style="1"/>
    <col min="10709" max="10709" width="8.140625" style="1" customWidth="1"/>
    <col min="10710" max="10710" width="51.5703125" style="1" customWidth="1"/>
    <col min="10711" max="10713" width="10.5703125" style="1" customWidth="1"/>
    <col min="10714" max="10714" width="9.42578125" style="1" customWidth="1"/>
    <col min="10715" max="10715" width="8.140625" style="1" customWidth="1"/>
    <col min="10716" max="10716" width="51.28515625" style="1" customWidth="1"/>
    <col min="10717" max="10717" width="11.7109375" style="1" customWidth="1"/>
    <col min="10718" max="10718" width="10.42578125" style="1" customWidth="1"/>
    <col min="10719" max="10719" width="10.5703125" style="1" customWidth="1"/>
    <col min="10720" max="10720" width="9.5703125" style="1" customWidth="1"/>
    <col min="10721" max="10721" width="37.140625" style="1" customWidth="1"/>
    <col min="10722" max="10722" width="10" style="1" customWidth="1"/>
    <col min="10723" max="10725" width="8.7109375" style="1" customWidth="1"/>
    <col min="10726" max="10726" width="28" style="1" customWidth="1"/>
    <col min="10727" max="10964" width="10" style="1"/>
    <col min="10965" max="10965" width="8.140625" style="1" customWidth="1"/>
    <col min="10966" max="10966" width="51.5703125" style="1" customWidth="1"/>
    <col min="10967" max="10969" width="10.5703125" style="1" customWidth="1"/>
    <col min="10970" max="10970" width="9.42578125" style="1" customWidth="1"/>
    <col min="10971" max="10971" width="8.140625" style="1" customWidth="1"/>
    <col min="10972" max="10972" width="51.28515625" style="1" customWidth="1"/>
    <col min="10973" max="10973" width="11.7109375" style="1" customWidth="1"/>
    <col min="10974" max="10974" width="10.42578125" style="1" customWidth="1"/>
    <col min="10975" max="10975" width="10.5703125" style="1" customWidth="1"/>
    <col min="10976" max="10976" width="9.5703125" style="1" customWidth="1"/>
    <col min="10977" max="10977" width="37.140625" style="1" customWidth="1"/>
    <col min="10978" max="10978" width="10" style="1" customWidth="1"/>
    <col min="10979" max="10981" width="8.7109375" style="1" customWidth="1"/>
    <col min="10982" max="10982" width="28" style="1" customWidth="1"/>
    <col min="10983" max="11220" width="10" style="1"/>
    <col min="11221" max="11221" width="8.140625" style="1" customWidth="1"/>
    <col min="11222" max="11222" width="51.5703125" style="1" customWidth="1"/>
    <col min="11223" max="11225" width="10.5703125" style="1" customWidth="1"/>
    <col min="11226" max="11226" width="9.42578125" style="1" customWidth="1"/>
    <col min="11227" max="11227" width="8.140625" style="1" customWidth="1"/>
    <col min="11228" max="11228" width="51.28515625" style="1" customWidth="1"/>
    <col min="11229" max="11229" width="11.7109375" style="1" customWidth="1"/>
    <col min="11230" max="11230" width="10.42578125" style="1" customWidth="1"/>
    <col min="11231" max="11231" width="10.5703125" style="1" customWidth="1"/>
    <col min="11232" max="11232" width="9.5703125" style="1" customWidth="1"/>
    <col min="11233" max="11233" width="37.140625" style="1" customWidth="1"/>
    <col min="11234" max="11234" width="10" style="1" customWidth="1"/>
    <col min="11235" max="11237" width="8.7109375" style="1" customWidth="1"/>
    <col min="11238" max="11238" width="28" style="1" customWidth="1"/>
    <col min="11239" max="11476" width="10" style="1"/>
    <col min="11477" max="11477" width="8.140625" style="1" customWidth="1"/>
    <col min="11478" max="11478" width="51.5703125" style="1" customWidth="1"/>
    <col min="11479" max="11481" width="10.5703125" style="1" customWidth="1"/>
    <col min="11482" max="11482" width="9.42578125" style="1" customWidth="1"/>
    <col min="11483" max="11483" width="8.140625" style="1" customWidth="1"/>
    <col min="11484" max="11484" width="51.28515625" style="1" customWidth="1"/>
    <col min="11485" max="11485" width="11.7109375" style="1" customWidth="1"/>
    <col min="11486" max="11486" width="10.42578125" style="1" customWidth="1"/>
    <col min="11487" max="11487" width="10.5703125" style="1" customWidth="1"/>
    <col min="11488" max="11488" width="9.5703125" style="1" customWidth="1"/>
    <col min="11489" max="11489" width="37.140625" style="1" customWidth="1"/>
    <col min="11490" max="11490" width="10" style="1" customWidth="1"/>
    <col min="11491" max="11493" width="8.7109375" style="1" customWidth="1"/>
    <col min="11494" max="11494" width="28" style="1" customWidth="1"/>
    <col min="11495" max="11732" width="10" style="1"/>
    <col min="11733" max="11733" width="8.140625" style="1" customWidth="1"/>
    <col min="11734" max="11734" width="51.5703125" style="1" customWidth="1"/>
    <col min="11735" max="11737" width="10.5703125" style="1" customWidth="1"/>
    <col min="11738" max="11738" width="9.42578125" style="1" customWidth="1"/>
    <col min="11739" max="11739" width="8.140625" style="1" customWidth="1"/>
    <col min="11740" max="11740" width="51.28515625" style="1" customWidth="1"/>
    <col min="11741" max="11741" width="11.7109375" style="1" customWidth="1"/>
    <col min="11742" max="11742" width="10.42578125" style="1" customWidth="1"/>
    <col min="11743" max="11743" width="10.5703125" style="1" customWidth="1"/>
    <col min="11744" max="11744" width="9.5703125" style="1" customWidth="1"/>
    <col min="11745" max="11745" width="37.140625" style="1" customWidth="1"/>
    <col min="11746" max="11746" width="10" style="1" customWidth="1"/>
    <col min="11747" max="11749" width="8.7109375" style="1" customWidth="1"/>
    <col min="11750" max="11750" width="28" style="1" customWidth="1"/>
    <col min="11751" max="11988" width="10" style="1"/>
    <col min="11989" max="11989" width="8.140625" style="1" customWidth="1"/>
    <col min="11990" max="11990" width="51.5703125" style="1" customWidth="1"/>
    <col min="11991" max="11993" width="10.5703125" style="1" customWidth="1"/>
    <col min="11994" max="11994" width="9.42578125" style="1" customWidth="1"/>
    <col min="11995" max="11995" width="8.140625" style="1" customWidth="1"/>
    <col min="11996" max="11996" width="51.28515625" style="1" customWidth="1"/>
    <col min="11997" max="11997" width="11.7109375" style="1" customWidth="1"/>
    <col min="11998" max="11998" width="10.42578125" style="1" customWidth="1"/>
    <col min="11999" max="11999" width="10.5703125" style="1" customWidth="1"/>
    <col min="12000" max="12000" width="9.5703125" style="1" customWidth="1"/>
    <col min="12001" max="12001" width="37.140625" style="1" customWidth="1"/>
    <col min="12002" max="12002" width="10" style="1" customWidth="1"/>
    <col min="12003" max="12005" width="8.7109375" style="1" customWidth="1"/>
    <col min="12006" max="12006" width="28" style="1" customWidth="1"/>
    <col min="12007" max="12244" width="10" style="1"/>
    <col min="12245" max="12245" width="8.140625" style="1" customWidth="1"/>
    <col min="12246" max="12246" width="51.5703125" style="1" customWidth="1"/>
    <col min="12247" max="12249" width="10.5703125" style="1" customWidth="1"/>
    <col min="12250" max="12250" width="9.42578125" style="1" customWidth="1"/>
    <col min="12251" max="12251" width="8.140625" style="1" customWidth="1"/>
    <col min="12252" max="12252" width="51.28515625" style="1" customWidth="1"/>
    <col min="12253" max="12253" width="11.7109375" style="1" customWidth="1"/>
    <col min="12254" max="12254" width="10.42578125" style="1" customWidth="1"/>
    <col min="12255" max="12255" width="10.5703125" style="1" customWidth="1"/>
    <col min="12256" max="12256" width="9.5703125" style="1" customWidth="1"/>
    <col min="12257" max="12257" width="37.140625" style="1" customWidth="1"/>
    <col min="12258" max="12258" width="10" style="1" customWidth="1"/>
    <col min="12259" max="12261" width="8.7109375" style="1" customWidth="1"/>
    <col min="12262" max="12262" width="28" style="1" customWidth="1"/>
    <col min="12263" max="12500" width="10" style="1"/>
    <col min="12501" max="12501" width="8.140625" style="1" customWidth="1"/>
    <col min="12502" max="12502" width="51.5703125" style="1" customWidth="1"/>
    <col min="12503" max="12505" width="10.5703125" style="1" customWidth="1"/>
    <col min="12506" max="12506" width="9.42578125" style="1" customWidth="1"/>
    <col min="12507" max="12507" width="8.140625" style="1" customWidth="1"/>
    <col min="12508" max="12508" width="51.28515625" style="1" customWidth="1"/>
    <col min="12509" max="12509" width="11.7109375" style="1" customWidth="1"/>
    <col min="12510" max="12510" width="10.42578125" style="1" customWidth="1"/>
    <col min="12511" max="12511" width="10.5703125" style="1" customWidth="1"/>
    <col min="12512" max="12512" width="9.5703125" style="1" customWidth="1"/>
    <col min="12513" max="12513" width="37.140625" style="1" customWidth="1"/>
    <col min="12514" max="12514" width="10" style="1" customWidth="1"/>
    <col min="12515" max="12517" width="8.7109375" style="1" customWidth="1"/>
    <col min="12518" max="12518" width="28" style="1" customWidth="1"/>
    <col min="12519" max="12756" width="10" style="1"/>
    <col min="12757" max="12757" width="8.140625" style="1" customWidth="1"/>
    <col min="12758" max="12758" width="51.5703125" style="1" customWidth="1"/>
    <col min="12759" max="12761" width="10.5703125" style="1" customWidth="1"/>
    <col min="12762" max="12762" width="9.42578125" style="1" customWidth="1"/>
    <col min="12763" max="12763" width="8.140625" style="1" customWidth="1"/>
    <col min="12764" max="12764" width="51.28515625" style="1" customWidth="1"/>
    <col min="12765" max="12765" width="11.7109375" style="1" customWidth="1"/>
    <col min="12766" max="12766" width="10.42578125" style="1" customWidth="1"/>
    <col min="12767" max="12767" width="10.5703125" style="1" customWidth="1"/>
    <col min="12768" max="12768" width="9.5703125" style="1" customWidth="1"/>
    <col min="12769" max="12769" width="37.140625" style="1" customWidth="1"/>
    <col min="12770" max="12770" width="10" style="1" customWidth="1"/>
    <col min="12771" max="12773" width="8.7109375" style="1" customWidth="1"/>
    <col min="12774" max="12774" width="28" style="1" customWidth="1"/>
    <col min="12775" max="13012" width="10" style="1"/>
    <col min="13013" max="13013" width="8.140625" style="1" customWidth="1"/>
    <col min="13014" max="13014" width="51.5703125" style="1" customWidth="1"/>
    <col min="13015" max="13017" width="10.5703125" style="1" customWidth="1"/>
    <col min="13018" max="13018" width="9.42578125" style="1" customWidth="1"/>
    <col min="13019" max="13019" width="8.140625" style="1" customWidth="1"/>
    <col min="13020" max="13020" width="51.28515625" style="1" customWidth="1"/>
    <col min="13021" max="13021" width="11.7109375" style="1" customWidth="1"/>
    <col min="13022" max="13022" width="10.42578125" style="1" customWidth="1"/>
    <col min="13023" max="13023" width="10.5703125" style="1" customWidth="1"/>
    <col min="13024" max="13024" width="9.5703125" style="1" customWidth="1"/>
    <col min="13025" max="13025" width="37.140625" style="1" customWidth="1"/>
    <col min="13026" max="13026" width="10" style="1" customWidth="1"/>
    <col min="13027" max="13029" width="8.7109375" style="1" customWidth="1"/>
    <col min="13030" max="13030" width="28" style="1" customWidth="1"/>
    <col min="13031" max="13268" width="10" style="1"/>
    <col min="13269" max="13269" width="8.140625" style="1" customWidth="1"/>
    <col min="13270" max="13270" width="51.5703125" style="1" customWidth="1"/>
    <col min="13271" max="13273" width="10.5703125" style="1" customWidth="1"/>
    <col min="13274" max="13274" width="9.42578125" style="1" customWidth="1"/>
    <col min="13275" max="13275" width="8.140625" style="1" customWidth="1"/>
    <col min="13276" max="13276" width="51.28515625" style="1" customWidth="1"/>
    <col min="13277" max="13277" width="11.7109375" style="1" customWidth="1"/>
    <col min="13278" max="13278" width="10.42578125" style="1" customWidth="1"/>
    <col min="13279" max="13279" width="10.5703125" style="1" customWidth="1"/>
    <col min="13280" max="13280" width="9.5703125" style="1" customWidth="1"/>
    <col min="13281" max="13281" width="37.140625" style="1" customWidth="1"/>
    <col min="13282" max="13282" width="10" style="1" customWidth="1"/>
    <col min="13283" max="13285" width="8.7109375" style="1" customWidth="1"/>
    <col min="13286" max="13286" width="28" style="1" customWidth="1"/>
    <col min="13287" max="13524" width="10" style="1"/>
    <col min="13525" max="13525" width="8.140625" style="1" customWidth="1"/>
    <col min="13526" max="13526" width="51.5703125" style="1" customWidth="1"/>
    <col min="13527" max="13529" width="10.5703125" style="1" customWidth="1"/>
    <col min="13530" max="13530" width="9.42578125" style="1" customWidth="1"/>
    <col min="13531" max="13531" width="8.140625" style="1" customWidth="1"/>
    <col min="13532" max="13532" width="51.28515625" style="1" customWidth="1"/>
    <col min="13533" max="13533" width="11.7109375" style="1" customWidth="1"/>
    <col min="13534" max="13534" width="10.42578125" style="1" customWidth="1"/>
    <col min="13535" max="13535" width="10.5703125" style="1" customWidth="1"/>
    <col min="13536" max="13536" width="9.5703125" style="1" customWidth="1"/>
    <col min="13537" max="13537" width="37.140625" style="1" customWidth="1"/>
    <col min="13538" max="13538" width="10" style="1" customWidth="1"/>
    <col min="13539" max="13541" width="8.7109375" style="1" customWidth="1"/>
    <col min="13542" max="13542" width="28" style="1" customWidth="1"/>
    <col min="13543" max="13780" width="10" style="1"/>
    <col min="13781" max="13781" width="8.140625" style="1" customWidth="1"/>
    <col min="13782" max="13782" width="51.5703125" style="1" customWidth="1"/>
    <col min="13783" max="13785" width="10.5703125" style="1" customWidth="1"/>
    <col min="13786" max="13786" width="9.42578125" style="1" customWidth="1"/>
    <col min="13787" max="13787" width="8.140625" style="1" customWidth="1"/>
    <col min="13788" max="13788" width="51.28515625" style="1" customWidth="1"/>
    <col min="13789" max="13789" width="11.7109375" style="1" customWidth="1"/>
    <col min="13790" max="13790" width="10.42578125" style="1" customWidth="1"/>
    <col min="13791" max="13791" width="10.5703125" style="1" customWidth="1"/>
    <col min="13792" max="13792" width="9.5703125" style="1" customWidth="1"/>
    <col min="13793" max="13793" width="37.140625" style="1" customWidth="1"/>
    <col min="13794" max="13794" width="10" style="1" customWidth="1"/>
    <col min="13795" max="13797" width="8.7109375" style="1" customWidth="1"/>
    <col min="13798" max="13798" width="28" style="1" customWidth="1"/>
    <col min="13799" max="14036" width="10" style="1"/>
    <col min="14037" max="14037" width="8.140625" style="1" customWidth="1"/>
    <col min="14038" max="14038" width="51.5703125" style="1" customWidth="1"/>
    <col min="14039" max="14041" width="10.5703125" style="1" customWidth="1"/>
    <col min="14042" max="14042" width="9.42578125" style="1" customWidth="1"/>
    <col min="14043" max="14043" width="8.140625" style="1" customWidth="1"/>
    <col min="14044" max="14044" width="51.28515625" style="1" customWidth="1"/>
    <col min="14045" max="14045" width="11.7109375" style="1" customWidth="1"/>
    <col min="14046" max="14046" width="10.42578125" style="1" customWidth="1"/>
    <col min="14047" max="14047" width="10.5703125" style="1" customWidth="1"/>
    <col min="14048" max="14048" width="9.5703125" style="1" customWidth="1"/>
    <col min="14049" max="14049" width="37.140625" style="1" customWidth="1"/>
    <col min="14050" max="14050" width="10" style="1" customWidth="1"/>
    <col min="14051" max="14053" width="8.7109375" style="1" customWidth="1"/>
    <col min="14054" max="14054" width="28" style="1" customWidth="1"/>
    <col min="14055" max="14292" width="10" style="1"/>
    <col min="14293" max="14293" width="8.140625" style="1" customWidth="1"/>
    <col min="14294" max="14294" width="51.5703125" style="1" customWidth="1"/>
    <col min="14295" max="14297" width="10.5703125" style="1" customWidth="1"/>
    <col min="14298" max="14298" width="9.42578125" style="1" customWidth="1"/>
    <col min="14299" max="14299" width="8.140625" style="1" customWidth="1"/>
    <col min="14300" max="14300" width="51.28515625" style="1" customWidth="1"/>
    <col min="14301" max="14301" width="11.7109375" style="1" customWidth="1"/>
    <col min="14302" max="14302" width="10.42578125" style="1" customWidth="1"/>
    <col min="14303" max="14303" width="10.5703125" style="1" customWidth="1"/>
    <col min="14304" max="14304" width="9.5703125" style="1" customWidth="1"/>
    <col min="14305" max="14305" width="37.140625" style="1" customWidth="1"/>
    <col min="14306" max="14306" width="10" style="1" customWidth="1"/>
    <col min="14307" max="14309" width="8.7109375" style="1" customWidth="1"/>
    <col min="14310" max="14310" width="28" style="1" customWidth="1"/>
    <col min="14311" max="14548" width="10" style="1"/>
    <col min="14549" max="14549" width="8.140625" style="1" customWidth="1"/>
    <col min="14550" max="14550" width="51.5703125" style="1" customWidth="1"/>
    <col min="14551" max="14553" width="10.5703125" style="1" customWidth="1"/>
    <col min="14554" max="14554" width="9.42578125" style="1" customWidth="1"/>
    <col min="14555" max="14555" width="8.140625" style="1" customWidth="1"/>
    <col min="14556" max="14556" width="51.28515625" style="1" customWidth="1"/>
    <col min="14557" max="14557" width="11.7109375" style="1" customWidth="1"/>
    <col min="14558" max="14558" width="10.42578125" style="1" customWidth="1"/>
    <col min="14559" max="14559" width="10.5703125" style="1" customWidth="1"/>
    <col min="14560" max="14560" width="9.5703125" style="1" customWidth="1"/>
    <col min="14561" max="14561" width="37.140625" style="1" customWidth="1"/>
    <col min="14562" max="14562" width="10" style="1" customWidth="1"/>
    <col min="14563" max="14565" width="8.7109375" style="1" customWidth="1"/>
    <col min="14566" max="14566" width="28" style="1" customWidth="1"/>
    <col min="14567" max="14804" width="10" style="1"/>
    <col min="14805" max="14805" width="8.140625" style="1" customWidth="1"/>
    <col min="14806" max="14806" width="51.5703125" style="1" customWidth="1"/>
    <col min="14807" max="14809" width="10.5703125" style="1" customWidth="1"/>
    <col min="14810" max="14810" width="9.42578125" style="1" customWidth="1"/>
    <col min="14811" max="14811" width="8.140625" style="1" customWidth="1"/>
    <col min="14812" max="14812" width="51.28515625" style="1" customWidth="1"/>
    <col min="14813" max="14813" width="11.7109375" style="1" customWidth="1"/>
    <col min="14814" max="14814" width="10.42578125" style="1" customWidth="1"/>
    <col min="14815" max="14815" width="10.5703125" style="1" customWidth="1"/>
    <col min="14816" max="14816" width="9.5703125" style="1" customWidth="1"/>
    <col min="14817" max="14817" width="37.140625" style="1" customWidth="1"/>
    <col min="14818" max="14818" width="10" style="1" customWidth="1"/>
    <col min="14819" max="14821" width="8.7109375" style="1" customWidth="1"/>
    <col min="14822" max="14822" width="28" style="1" customWidth="1"/>
    <col min="14823" max="15060" width="10" style="1"/>
    <col min="15061" max="15061" width="8.140625" style="1" customWidth="1"/>
    <col min="15062" max="15062" width="51.5703125" style="1" customWidth="1"/>
    <col min="15063" max="15065" width="10.5703125" style="1" customWidth="1"/>
    <col min="15066" max="15066" width="9.42578125" style="1" customWidth="1"/>
    <col min="15067" max="15067" width="8.140625" style="1" customWidth="1"/>
    <col min="15068" max="15068" width="51.28515625" style="1" customWidth="1"/>
    <col min="15069" max="15069" width="11.7109375" style="1" customWidth="1"/>
    <col min="15070" max="15070" width="10.42578125" style="1" customWidth="1"/>
    <col min="15071" max="15071" width="10.5703125" style="1" customWidth="1"/>
    <col min="15072" max="15072" width="9.5703125" style="1" customWidth="1"/>
    <col min="15073" max="15073" width="37.140625" style="1" customWidth="1"/>
    <col min="15074" max="15074" width="10" style="1" customWidth="1"/>
    <col min="15075" max="15077" width="8.7109375" style="1" customWidth="1"/>
    <col min="15078" max="15078" width="28" style="1" customWidth="1"/>
    <col min="15079" max="15316" width="10" style="1"/>
    <col min="15317" max="15317" width="8.140625" style="1" customWidth="1"/>
    <col min="15318" max="15318" width="51.5703125" style="1" customWidth="1"/>
    <col min="15319" max="15321" width="10.5703125" style="1" customWidth="1"/>
    <col min="15322" max="15322" width="9.42578125" style="1" customWidth="1"/>
    <col min="15323" max="15323" width="8.140625" style="1" customWidth="1"/>
    <col min="15324" max="15324" width="51.28515625" style="1" customWidth="1"/>
    <col min="15325" max="15325" width="11.7109375" style="1" customWidth="1"/>
    <col min="15326" max="15326" width="10.42578125" style="1" customWidth="1"/>
    <col min="15327" max="15327" width="10.5703125" style="1" customWidth="1"/>
    <col min="15328" max="15328" width="9.5703125" style="1" customWidth="1"/>
    <col min="15329" max="15329" width="37.140625" style="1" customWidth="1"/>
    <col min="15330" max="15330" width="10" style="1" customWidth="1"/>
    <col min="15331" max="15333" width="8.7109375" style="1" customWidth="1"/>
    <col min="15334" max="15334" width="28" style="1" customWidth="1"/>
    <col min="15335" max="15572" width="10" style="1"/>
    <col min="15573" max="15573" width="8.140625" style="1" customWidth="1"/>
    <col min="15574" max="15574" width="51.5703125" style="1" customWidth="1"/>
    <col min="15575" max="15577" width="10.5703125" style="1" customWidth="1"/>
    <col min="15578" max="15578" width="9.42578125" style="1" customWidth="1"/>
    <col min="15579" max="15579" width="8.140625" style="1" customWidth="1"/>
    <col min="15580" max="15580" width="51.28515625" style="1" customWidth="1"/>
    <col min="15581" max="15581" width="11.7109375" style="1" customWidth="1"/>
    <col min="15582" max="15582" width="10.42578125" style="1" customWidth="1"/>
    <col min="15583" max="15583" width="10.5703125" style="1" customWidth="1"/>
    <col min="15584" max="15584" width="9.5703125" style="1" customWidth="1"/>
    <col min="15585" max="15585" width="37.140625" style="1" customWidth="1"/>
    <col min="15586" max="15586" width="10" style="1" customWidth="1"/>
    <col min="15587" max="15589" width="8.7109375" style="1" customWidth="1"/>
    <col min="15590" max="15590" width="28" style="1" customWidth="1"/>
    <col min="15591" max="15828" width="10" style="1"/>
    <col min="15829" max="15829" width="8.140625" style="1" customWidth="1"/>
    <col min="15830" max="15830" width="51.5703125" style="1" customWidth="1"/>
    <col min="15831" max="15833" width="10.5703125" style="1" customWidth="1"/>
    <col min="15834" max="15834" width="9.42578125" style="1" customWidth="1"/>
    <col min="15835" max="15835" width="8.140625" style="1" customWidth="1"/>
    <col min="15836" max="15836" width="51.28515625" style="1" customWidth="1"/>
    <col min="15837" max="15837" width="11.7109375" style="1" customWidth="1"/>
    <col min="15838" max="15838" width="10.42578125" style="1" customWidth="1"/>
    <col min="15839" max="15839" width="10.5703125" style="1" customWidth="1"/>
    <col min="15840" max="15840" width="9.5703125" style="1" customWidth="1"/>
    <col min="15841" max="15841" width="37.140625" style="1" customWidth="1"/>
    <col min="15842" max="15842" width="10" style="1" customWidth="1"/>
    <col min="15843" max="15845" width="8.7109375" style="1" customWidth="1"/>
    <col min="15846" max="15846" width="28" style="1" customWidth="1"/>
    <col min="15847" max="16084" width="10" style="1"/>
    <col min="16085" max="16085" width="8.140625" style="1" customWidth="1"/>
    <col min="16086" max="16086" width="51.5703125" style="1" customWidth="1"/>
    <col min="16087" max="16089" width="10.5703125" style="1" customWidth="1"/>
    <col min="16090" max="16090" width="9.42578125" style="1" customWidth="1"/>
    <col min="16091" max="16091" width="8.140625" style="1" customWidth="1"/>
    <col min="16092" max="16092" width="51.28515625" style="1" customWidth="1"/>
    <col min="16093" max="16093" width="11.7109375" style="1" customWidth="1"/>
    <col min="16094" max="16094" width="10.42578125" style="1" customWidth="1"/>
    <col min="16095" max="16095" width="10.5703125" style="1" customWidth="1"/>
    <col min="16096" max="16096" width="9.5703125" style="1" customWidth="1"/>
    <col min="16097" max="16097" width="37.140625" style="1" customWidth="1"/>
    <col min="16098" max="16098" width="10" style="1" customWidth="1"/>
    <col min="16099" max="16101" width="8.7109375" style="1" customWidth="1"/>
    <col min="16102" max="16102" width="28" style="1" customWidth="1"/>
    <col min="16103" max="16384" width="10" style="1"/>
  </cols>
  <sheetData>
    <row r="1" spans="1:18" s="3" customFormat="1" ht="36" customHeight="1" x14ac:dyDescent="0.25">
      <c r="A1" s="30" t="s">
        <v>517</v>
      </c>
      <c r="B1" s="31"/>
      <c r="C1" s="33"/>
      <c r="D1" s="31"/>
      <c r="E1" s="31"/>
      <c r="F1" s="31"/>
      <c r="G1" s="31"/>
      <c r="H1" s="30" t="str">
        <f>A1</f>
        <v>2. PHƯỜNG ĐOÀN KẾT</v>
      </c>
      <c r="I1" s="31"/>
      <c r="J1" s="31"/>
      <c r="K1" s="31"/>
      <c r="L1" s="31"/>
      <c r="M1" s="31"/>
      <c r="N1" s="31"/>
      <c r="R1" s="1"/>
    </row>
    <row r="2" spans="1:18" x14ac:dyDescent="0.25">
      <c r="A2" s="30"/>
      <c r="B2" s="31"/>
      <c r="F2" s="33"/>
      <c r="H2" s="30"/>
      <c r="N2" s="8"/>
      <c r="O2" s="2"/>
      <c r="P2" s="2"/>
      <c r="Q2" s="2"/>
      <c r="R2" s="8" t="s">
        <v>6</v>
      </c>
    </row>
    <row r="3" spans="1:18" ht="97.5" customHeight="1" x14ac:dyDescent="0.25">
      <c r="A3" s="76" t="s">
        <v>12</v>
      </c>
      <c r="B3" s="76" t="s">
        <v>13</v>
      </c>
      <c r="C3" s="76" t="s">
        <v>14</v>
      </c>
      <c r="D3" s="76"/>
      <c r="E3" s="77" t="s">
        <v>518</v>
      </c>
      <c r="F3" s="78"/>
      <c r="G3" s="79"/>
      <c r="H3" s="76" t="s">
        <v>12</v>
      </c>
      <c r="I3" s="76" t="s">
        <v>13</v>
      </c>
      <c r="J3" s="76" t="s">
        <v>14</v>
      </c>
      <c r="K3" s="76"/>
      <c r="L3" s="77" t="s">
        <v>561</v>
      </c>
      <c r="M3" s="78"/>
      <c r="N3" s="79"/>
      <c r="O3" s="81" t="s">
        <v>519</v>
      </c>
      <c r="P3" s="82"/>
      <c r="Q3" s="83"/>
      <c r="R3" s="84" t="s">
        <v>520</v>
      </c>
    </row>
    <row r="4" spans="1:18" x14ac:dyDescent="0.25">
      <c r="A4" s="76"/>
      <c r="B4" s="76"/>
      <c r="C4" s="11" t="s">
        <v>15</v>
      </c>
      <c r="D4" s="11" t="s">
        <v>16</v>
      </c>
      <c r="E4" s="11" t="s">
        <v>0</v>
      </c>
      <c r="F4" s="11" t="s">
        <v>1</v>
      </c>
      <c r="G4" s="11" t="s">
        <v>2</v>
      </c>
      <c r="H4" s="76"/>
      <c r="I4" s="76"/>
      <c r="J4" s="11" t="s">
        <v>15</v>
      </c>
      <c r="K4" s="11" t="s">
        <v>16</v>
      </c>
      <c r="L4" s="11" t="s">
        <v>0</v>
      </c>
      <c r="M4" s="11" t="s">
        <v>1</v>
      </c>
      <c r="N4" s="11" t="s">
        <v>2</v>
      </c>
      <c r="O4" s="36" t="s">
        <v>0</v>
      </c>
      <c r="P4" s="36" t="s">
        <v>1</v>
      </c>
      <c r="Q4" s="36" t="s">
        <v>2</v>
      </c>
      <c r="R4" s="84"/>
    </row>
    <row r="5" spans="1:18" ht="31.5" x14ac:dyDescent="0.25">
      <c r="A5" s="34">
        <v>1</v>
      </c>
      <c r="B5" s="13" t="s">
        <v>345</v>
      </c>
      <c r="C5" s="13" t="s">
        <v>346</v>
      </c>
      <c r="D5" s="13" t="s">
        <v>347</v>
      </c>
      <c r="E5" s="35">
        <v>4600</v>
      </c>
      <c r="F5" s="35">
        <v>1400</v>
      </c>
      <c r="G5" s="35">
        <v>600</v>
      </c>
      <c r="H5" s="34">
        <v>1</v>
      </c>
      <c r="I5" s="13" t="s">
        <v>345</v>
      </c>
      <c r="J5" s="13" t="s">
        <v>346</v>
      </c>
      <c r="K5" s="13" t="s">
        <v>347</v>
      </c>
      <c r="L5" s="35">
        <v>4600</v>
      </c>
      <c r="M5" s="35">
        <v>1400</v>
      </c>
      <c r="N5" s="35">
        <v>600</v>
      </c>
      <c r="O5" s="37"/>
      <c r="P5" s="37"/>
      <c r="Q5" s="37"/>
      <c r="R5" s="38"/>
    </row>
    <row r="6" spans="1:18" ht="31.5" x14ac:dyDescent="0.25">
      <c r="A6" s="34">
        <v>2</v>
      </c>
      <c r="B6" s="13" t="s">
        <v>345</v>
      </c>
      <c r="C6" s="13" t="s">
        <v>347</v>
      </c>
      <c r="D6" s="13" t="s">
        <v>229</v>
      </c>
      <c r="E6" s="35">
        <v>5000</v>
      </c>
      <c r="F6" s="35">
        <v>1400</v>
      </c>
      <c r="G6" s="35">
        <v>600</v>
      </c>
      <c r="H6" s="34">
        <v>2</v>
      </c>
      <c r="I6" s="13" t="s">
        <v>345</v>
      </c>
      <c r="J6" s="13" t="s">
        <v>347</v>
      </c>
      <c r="K6" s="13" t="s">
        <v>229</v>
      </c>
      <c r="L6" s="35">
        <v>5000</v>
      </c>
      <c r="M6" s="35">
        <v>1400</v>
      </c>
      <c r="N6" s="35">
        <v>600</v>
      </c>
      <c r="O6" s="37"/>
      <c r="P6" s="37"/>
      <c r="Q6" s="37"/>
      <c r="R6" s="38"/>
    </row>
    <row r="7" spans="1:18" ht="31.5" x14ac:dyDescent="0.25">
      <c r="A7" s="34">
        <v>3</v>
      </c>
      <c r="B7" s="13" t="s">
        <v>5</v>
      </c>
      <c r="C7" s="13" t="s">
        <v>47</v>
      </c>
      <c r="D7" s="13" t="s">
        <v>348</v>
      </c>
      <c r="E7" s="35">
        <v>2400</v>
      </c>
      <c r="F7" s="35">
        <v>760</v>
      </c>
      <c r="G7" s="35">
        <v>460</v>
      </c>
      <c r="H7" s="34">
        <v>3</v>
      </c>
      <c r="I7" s="13" t="s">
        <v>5</v>
      </c>
      <c r="J7" s="13" t="s">
        <v>47</v>
      </c>
      <c r="K7" s="13" t="s">
        <v>348</v>
      </c>
      <c r="L7" s="35">
        <v>2400</v>
      </c>
      <c r="M7" s="35">
        <v>760</v>
      </c>
      <c r="N7" s="10"/>
      <c r="O7" s="37"/>
      <c r="P7" s="37"/>
      <c r="Q7" s="37"/>
      <c r="R7" s="38"/>
    </row>
    <row r="8" spans="1:18" ht="31.5" x14ac:dyDescent="0.25">
      <c r="A8" s="34">
        <v>4</v>
      </c>
      <c r="B8" s="13" t="s">
        <v>5</v>
      </c>
      <c r="C8" s="13" t="s">
        <v>348</v>
      </c>
      <c r="D8" s="13" t="s">
        <v>349</v>
      </c>
      <c r="E8" s="35">
        <v>1100</v>
      </c>
      <c r="F8" s="35">
        <v>510</v>
      </c>
      <c r="G8" s="35">
        <v>360</v>
      </c>
      <c r="H8" s="34">
        <v>4</v>
      </c>
      <c r="I8" s="13" t="s">
        <v>5</v>
      </c>
      <c r="J8" s="13" t="s">
        <v>348</v>
      </c>
      <c r="K8" s="13" t="s">
        <v>349</v>
      </c>
      <c r="L8" s="35">
        <v>1100</v>
      </c>
      <c r="M8" s="35">
        <v>510</v>
      </c>
      <c r="N8" s="35">
        <v>360</v>
      </c>
      <c r="O8" s="37"/>
      <c r="P8" s="37"/>
      <c r="Q8" s="37"/>
      <c r="R8" s="38"/>
    </row>
    <row r="9" spans="1:18" ht="31.5" x14ac:dyDescent="0.25">
      <c r="A9" s="34">
        <v>5</v>
      </c>
      <c r="B9" s="13" t="s">
        <v>5</v>
      </c>
      <c r="C9" s="13" t="s">
        <v>349</v>
      </c>
      <c r="D9" s="13" t="s">
        <v>350</v>
      </c>
      <c r="E9" s="35">
        <v>1100</v>
      </c>
      <c r="F9" s="35">
        <v>430</v>
      </c>
      <c r="G9" s="35">
        <v>280</v>
      </c>
      <c r="H9" s="34">
        <v>5</v>
      </c>
      <c r="I9" s="13" t="s">
        <v>5</v>
      </c>
      <c r="J9" s="13" t="s">
        <v>349</v>
      </c>
      <c r="K9" s="13" t="s">
        <v>350</v>
      </c>
      <c r="L9" s="35">
        <v>1100</v>
      </c>
      <c r="M9" s="35">
        <v>430</v>
      </c>
      <c r="N9" s="35">
        <v>280</v>
      </c>
      <c r="O9" s="37"/>
      <c r="P9" s="37"/>
      <c r="Q9" s="37"/>
      <c r="R9" s="38"/>
    </row>
    <row r="10" spans="1:18" ht="31.5" x14ac:dyDescent="0.25">
      <c r="A10" s="34">
        <v>6</v>
      </c>
      <c r="B10" s="13" t="s">
        <v>5</v>
      </c>
      <c r="C10" s="13" t="s">
        <v>351</v>
      </c>
      <c r="D10" s="13" t="s">
        <v>352</v>
      </c>
      <c r="E10" s="35">
        <v>1000</v>
      </c>
      <c r="F10" s="35">
        <v>450</v>
      </c>
      <c r="G10" s="35">
        <v>280</v>
      </c>
      <c r="H10" s="34">
        <v>6</v>
      </c>
      <c r="I10" s="13" t="s">
        <v>5</v>
      </c>
      <c r="J10" s="13" t="s">
        <v>351</v>
      </c>
      <c r="K10" s="13" t="s">
        <v>352</v>
      </c>
      <c r="L10" s="35">
        <v>1000</v>
      </c>
      <c r="M10" s="35">
        <v>450</v>
      </c>
      <c r="N10" s="35">
        <v>280</v>
      </c>
      <c r="O10" s="37"/>
      <c r="P10" s="37"/>
      <c r="Q10" s="37"/>
      <c r="R10" s="38"/>
    </row>
    <row r="11" spans="1:18" ht="31.5" x14ac:dyDescent="0.25">
      <c r="A11" s="34">
        <v>7</v>
      </c>
      <c r="B11" s="13" t="s">
        <v>3</v>
      </c>
      <c r="C11" s="13" t="s">
        <v>353</v>
      </c>
      <c r="D11" s="13" t="s">
        <v>354</v>
      </c>
      <c r="E11" s="35">
        <v>3200</v>
      </c>
      <c r="F11" s="35">
        <v>990</v>
      </c>
      <c r="G11" s="35">
        <v>510</v>
      </c>
      <c r="H11" s="34">
        <v>7</v>
      </c>
      <c r="I11" s="13" t="s">
        <v>3</v>
      </c>
      <c r="J11" s="13" t="s">
        <v>353</v>
      </c>
      <c r="K11" s="13" t="s">
        <v>354</v>
      </c>
      <c r="L11" s="35">
        <v>3200</v>
      </c>
      <c r="M11" s="35">
        <v>990</v>
      </c>
      <c r="N11" s="35">
        <v>510</v>
      </c>
      <c r="O11" s="37"/>
      <c r="P11" s="37"/>
      <c r="Q11" s="37"/>
      <c r="R11" s="38"/>
    </row>
    <row r="12" spans="1:18" ht="31.5" x14ac:dyDescent="0.25">
      <c r="A12" s="34">
        <v>8</v>
      </c>
      <c r="B12" s="13" t="s">
        <v>3</v>
      </c>
      <c r="C12" s="13" t="s">
        <v>355</v>
      </c>
      <c r="D12" s="13" t="s">
        <v>346</v>
      </c>
      <c r="E12" s="35">
        <v>3600</v>
      </c>
      <c r="F12" s="35">
        <v>990</v>
      </c>
      <c r="G12" s="35">
        <v>600</v>
      </c>
      <c r="H12" s="34">
        <v>8</v>
      </c>
      <c r="I12" s="13" t="s">
        <v>3</v>
      </c>
      <c r="J12" s="13" t="s">
        <v>355</v>
      </c>
      <c r="K12" s="13" t="s">
        <v>346</v>
      </c>
      <c r="L12" s="35">
        <v>3600</v>
      </c>
      <c r="M12" s="35">
        <v>990</v>
      </c>
      <c r="N12" s="35">
        <v>600</v>
      </c>
      <c r="O12" s="37"/>
      <c r="P12" s="37"/>
      <c r="Q12" s="37"/>
      <c r="R12" s="38"/>
    </row>
    <row r="13" spans="1:18" ht="47.25" x14ac:dyDescent="0.25">
      <c r="A13" s="34">
        <v>9</v>
      </c>
      <c r="B13" s="16" t="s">
        <v>3</v>
      </c>
      <c r="C13" s="16" t="s">
        <v>356</v>
      </c>
      <c r="D13" s="16" t="s">
        <v>357</v>
      </c>
      <c r="E13" s="15">
        <v>1060</v>
      </c>
      <c r="F13" s="15">
        <v>680</v>
      </c>
      <c r="G13" s="15">
        <v>380</v>
      </c>
      <c r="H13" s="34">
        <v>9</v>
      </c>
      <c r="I13" s="16" t="s">
        <v>3</v>
      </c>
      <c r="J13" s="16" t="s">
        <v>356</v>
      </c>
      <c r="K13" s="16" t="s">
        <v>357</v>
      </c>
      <c r="L13" s="15">
        <v>1060</v>
      </c>
      <c r="M13" s="15">
        <v>680</v>
      </c>
      <c r="N13" s="15">
        <v>380</v>
      </c>
      <c r="O13" s="37"/>
      <c r="P13" s="37"/>
      <c r="Q13" s="37"/>
      <c r="R13" s="38"/>
    </row>
    <row r="14" spans="1:18" ht="31.5" x14ac:dyDescent="0.25">
      <c r="A14" s="34">
        <v>10</v>
      </c>
      <c r="B14" s="13" t="s">
        <v>8</v>
      </c>
      <c r="C14" s="13" t="s">
        <v>356</v>
      </c>
      <c r="D14" s="13" t="s">
        <v>346</v>
      </c>
      <c r="E14" s="35">
        <v>3200</v>
      </c>
      <c r="F14" s="35">
        <v>1040</v>
      </c>
      <c r="G14" s="35">
        <v>680</v>
      </c>
      <c r="H14" s="34">
        <v>10</v>
      </c>
      <c r="I14" s="13" t="s">
        <v>8</v>
      </c>
      <c r="J14" s="13" t="s">
        <v>356</v>
      </c>
      <c r="K14" s="13" t="s">
        <v>346</v>
      </c>
      <c r="L14" s="35">
        <v>3200</v>
      </c>
      <c r="M14" s="35">
        <v>1040</v>
      </c>
      <c r="N14" s="35">
        <v>680</v>
      </c>
      <c r="O14" s="37"/>
      <c r="P14" s="37"/>
      <c r="Q14" s="37"/>
      <c r="R14" s="38"/>
    </row>
    <row r="15" spans="1:18" ht="31.5" x14ac:dyDescent="0.25">
      <c r="A15" s="34">
        <v>11</v>
      </c>
      <c r="B15" s="13" t="s">
        <v>358</v>
      </c>
      <c r="C15" s="13" t="s">
        <v>356</v>
      </c>
      <c r="D15" s="13" t="s">
        <v>359</v>
      </c>
      <c r="E15" s="35">
        <v>1900</v>
      </c>
      <c r="F15" s="35">
        <v>600</v>
      </c>
      <c r="G15" s="35">
        <v>360</v>
      </c>
      <c r="H15" s="34">
        <v>11</v>
      </c>
      <c r="I15" s="13" t="s">
        <v>358</v>
      </c>
      <c r="J15" s="13" t="s">
        <v>356</v>
      </c>
      <c r="K15" s="13" t="s">
        <v>359</v>
      </c>
      <c r="L15" s="35">
        <v>1900</v>
      </c>
      <c r="M15" s="35">
        <v>600</v>
      </c>
      <c r="N15" s="35">
        <v>360</v>
      </c>
      <c r="O15" s="37"/>
      <c r="P15" s="37"/>
      <c r="Q15" s="37"/>
      <c r="R15" s="38"/>
    </row>
    <row r="16" spans="1:18" ht="31.5" x14ac:dyDescent="0.25">
      <c r="A16" s="34">
        <v>12</v>
      </c>
      <c r="B16" s="13" t="s">
        <v>360</v>
      </c>
      <c r="C16" s="13" t="s">
        <v>348</v>
      </c>
      <c r="D16" s="13" t="s">
        <v>346</v>
      </c>
      <c r="E16" s="35">
        <v>1900</v>
      </c>
      <c r="F16" s="35">
        <v>600</v>
      </c>
      <c r="G16" s="35">
        <v>280</v>
      </c>
      <c r="H16" s="34">
        <v>12</v>
      </c>
      <c r="I16" s="13" t="s">
        <v>360</v>
      </c>
      <c r="J16" s="13" t="s">
        <v>348</v>
      </c>
      <c r="K16" s="13" t="s">
        <v>346</v>
      </c>
      <c r="L16" s="35">
        <v>1900</v>
      </c>
      <c r="M16" s="35">
        <v>600</v>
      </c>
      <c r="N16" s="35">
        <v>280</v>
      </c>
      <c r="O16" s="37"/>
      <c r="P16" s="37"/>
      <c r="Q16" s="37"/>
      <c r="R16" s="38"/>
    </row>
    <row r="17" spans="1:18" ht="31.5" x14ac:dyDescent="0.25">
      <c r="A17" s="34">
        <v>13</v>
      </c>
      <c r="B17" s="13" t="s">
        <v>361</v>
      </c>
      <c r="C17" s="13" t="s">
        <v>348</v>
      </c>
      <c r="D17" s="13" t="s">
        <v>356</v>
      </c>
      <c r="E17" s="35">
        <v>1900</v>
      </c>
      <c r="F17" s="35"/>
      <c r="G17" s="35"/>
      <c r="H17" s="34">
        <v>13</v>
      </c>
      <c r="I17" s="13" t="s">
        <v>361</v>
      </c>
      <c r="J17" s="13" t="s">
        <v>348</v>
      </c>
      <c r="K17" s="13" t="s">
        <v>356</v>
      </c>
      <c r="L17" s="35">
        <v>1900</v>
      </c>
      <c r="M17" s="35"/>
      <c r="N17" s="35"/>
      <c r="O17" s="37"/>
      <c r="P17" s="37"/>
      <c r="Q17" s="37"/>
      <c r="R17" s="38"/>
    </row>
    <row r="18" spans="1:18" ht="31.5" x14ac:dyDescent="0.25">
      <c r="A18" s="34">
        <v>14</v>
      </c>
      <c r="B18" s="13" t="s">
        <v>362</v>
      </c>
      <c r="C18" s="13" t="s">
        <v>356</v>
      </c>
      <c r="D18" s="13" t="s">
        <v>161</v>
      </c>
      <c r="E18" s="35">
        <v>1700</v>
      </c>
      <c r="F18" s="35"/>
      <c r="G18" s="35"/>
      <c r="H18" s="34">
        <v>14</v>
      </c>
      <c r="I18" s="13" t="s">
        <v>362</v>
      </c>
      <c r="J18" s="13" t="s">
        <v>356</v>
      </c>
      <c r="K18" s="13" t="s">
        <v>161</v>
      </c>
      <c r="L18" s="35">
        <v>1700</v>
      </c>
      <c r="M18" s="35"/>
      <c r="N18" s="35"/>
      <c r="O18" s="37"/>
      <c r="P18" s="37"/>
      <c r="Q18" s="37"/>
      <c r="R18" s="38"/>
    </row>
    <row r="19" spans="1:18" ht="31.5" x14ac:dyDescent="0.25">
      <c r="A19" s="34">
        <v>15</v>
      </c>
      <c r="B19" s="13" t="s">
        <v>363</v>
      </c>
      <c r="C19" s="13" t="s">
        <v>364</v>
      </c>
      <c r="D19" s="13" t="s">
        <v>356</v>
      </c>
      <c r="E19" s="35">
        <v>1900</v>
      </c>
      <c r="F19" s="35">
        <v>710</v>
      </c>
      <c r="G19" s="35">
        <v>390</v>
      </c>
      <c r="H19" s="34">
        <v>15</v>
      </c>
      <c r="I19" s="13" t="s">
        <v>363</v>
      </c>
      <c r="J19" s="13" t="s">
        <v>364</v>
      </c>
      <c r="K19" s="13" t="s">
        <v>356</v>
      </c>
      <c r="L19" s="35">
        <v>1900</v>
      </c>
      <c r="M19" s="35">
        <v>710</v>
      </c>
      <c r="N19" s="35">
        <v>390</v>
      </c>
      <c r="O19" s="37"/>
      <c r="P19" s="37"/>
      <c r="Q19" s="37"/>
      <c r="R19" s="38"/>
    </row>
    <row r="20" spans="1:18" ht="31.5" x14ac:dyDescent="0.25">
      <c r="A20" s="34">
        <v>16</v>
      </c>
      <c r="B20" s="13" t="s">
        <v>365</v>
      </c>
      <c r="C20" s="13" t="s">
        <v>37</v>
      </c>
      <c r="D20" s="13" t="s">
        <v>366</v>
      </c>
      <c r="E20" s="35">
        <v>6900</v>
      </c>
      <c r="F20" s="35">
        <v>1500</v>
      </c>
      <c r="G20" s="35">
        <v>660</v>
      </c>
      <c r="H20" s="34">
        <v>16</v>
      </c>
      <c r="I20" s="13" t="s">
        <v>365</v>
      </c>
      <c r="J20" s="13" t="s">
        <v>37</v>
      </c>
      <c r="K20" s="13" t="s">
        <v>366</v>
      </c>
      <c r="L20" s="35">
        <v>6900</v>
      </c>
      <c r="M20" s="35">
        <v>1500</v>
      </c>
      <c r="N20" s="35">
        <v>660</v>
      </c>
      <c r="O20" s="37"/>
      <c r="P20" s="37"/>
      <c r="Q20" s="37"/>
      <c r="R20" s="38"/>
    </row>
    <row r="21" spans="1:18" ht="31.5" x14ac:dyDescent="0.25">
      <c r="A21" s="34">
        <v>17</v>
      </c>
      <c r="B21" s="13" t="s">
        <v>365</v>
      </c>
      <c r="C21" s="13" t="s">
        <v>366</v>
      </c>
      <c r="D21" s="13" t="s">
        <v>367</v>
      </c>
      <c r="E21" s="35">
        <v>9100</v>
      </c>
      <c r="F21" s="35">
        <v>1700</v>
      </c>
      <c r="G21" s="35">
        <v>890</v>
      </c>
      <c r="H21" s="34">
        <v>17</v>
      </c>
      <c r="I21" s="13" t="s">
        <v>365</v>
      </c>
      <c r="J21" s="13" t="s">
        <v>366</v>
      </c>
      <c r="K21" s="13" t="s">
        <v>367</v>
      </c>
      <c r="L21" s="35">
        <v>9100</v>
      </c>
      <c r="M21" s="35">
        <v>1700</v>
      </c>
      <c r="N21" s="35">
        <v>890</v>
      </c>
      <c r="O21" s="37"/>
      <c r="P21" s="37"/>
      <c r="Q21" s="37"/>
      <c r="R21" s="38"/>
    </row>
    <row r="22" spans="1:18" ht="31.5" x14ac:dyDescent="0.25">
      <c r="A22" s="34">
        <v>18</v>
      </c>
      <c r="B22" s="13" t="s">
        <v>365</v>
      </c>
      <c r="C22" s="13" t="s">
        <v>368</v>
      </c>
      <c r="D22" s="13" t="s">
        <v>369</v>
      </c>
      <c r="E22" s="35">
        <v>6900</v>
      </c>
      <c r="F22" s="35">
        <v>1500</v>
      </c>
      <c r="G22" s="35">
        <v>660</v>
      </c>
      <c r="H22" s="34">
        <v>18</v>
      </c>
      <c r="I22" s="13" t="s">
        <v>365</v>
      </c>
      <c r="J22" s="13" t="s">
        <v>368</v>
      </c>
      <c r="K22" s="13" t="s">
        <v>369</v>
      </c>
      <c r="L22" s="35">
        <v>6900</v>
      </c>
      <c r="M22" s="35">
        <v>1500</v>
      </c>
      <c r="N22" s="35">
        <v>660</v>
      </c>
      <c r="O22" s="37"/>
      <c r="P22" s="37"/>
      <c r="Q22" s="37"/>
      <c r="R22" s="38"/>
    </row>
    <row r="23" spans="1:18" ht="31.5" x14ac:dyDescent="0.25">
      <c r="A23" s="34">
        <v>19</v>
      </c>
      <c r="B23" s="13" t="s">
        <v>365</v>
      </c>
      <c r="C23" s="13" t="s">
        <v>369</v>
      </c>
      <c r="D23" s="13" t="s">
        <v>346</v>
      </c>
      <c r="E23" s="35">
        <v>5400</v>
      </c>
      <c r="F23" s="35">
        <v>1140</v>
      </c>
      <c r="G23" s="35">
        <v>630</v>
      </c>
      <c r="H23" s="34">
        <v>19</v>
      </c>
      <c r="I23" s="13" t="s">
        <v>365</v>
      </c>
      <c r="J23" s="13" t="s">
        <v>369</v>
      </c>
      <c r="K23" s="13" t="s">
        <v>346</v>
      </c>
      <c r="L23" s="35">
        <v>5400</v>
      </c>
      <c r="M23" s="35">
        <v>1140</v>
      </c>
      <c r="N23" s="35">
        <v>630</v>
      </c>
      <c r="O23" s="37"/>
      <c r="P23" s="37"/>
      <c r="Q23" s="37"/>
      <c r="R23" s="38"/>
    </row>
    <row r="24" spans="1:18" ht="31.5" x14ac:dyDescent="0.25">
      <c r="A24" s="34">
        <v>20</v>
      </c>
      <c r="B24" s="13" t="s">
        <v>365</v>
      </c>
      <c r="C24" s="13" t="s">
        <v>346</v>
      </c>
      <c r="D24" s="13" t="s">
        <v>370</v>
      </c>
      <c r="E24" s="35">
        <v>4600</v>
      </c>
      <c r="F24" s="35">
        <v>1140</v>
      </c>
      <c r="G24" s="35">
        <v>630</v>
      </c>
      <c r="H24" s="34">
        <v>20</v>
      </c>
      <c r="I24" s="13" t="s">
        <v>365</v>
      </c>
      <c r="J24" s="13" t="s">
        <v>346</v>
      </c>
      <c r="K24" s="13" t="s">
        <v>370</v>
      </c>
      <c r="L24" s="35">
        <v>4600</v>
      </c>
      <c r="M24" s="35">
        <v>1140</v>
      </c>
      <c r="N24" s="35">
        <v>630</v>
      </c>
      <c r="O24" s="37"/>
      <c r="P24" s="37"/>
      <c r="Q24" s="37"/>
      <c r="R24" s="38"/>
    </row>
    <row r="25" spans="1:18" ht="31.5" x14ac:dyDescent="0.25">
      <c r="A25" s="34">
        <v>21</v>
      </c>
      <c r="B25" s="13" t="s">
        <v>371</v>
      </c>
      <c r="C25" s="13" t="s">
        <v>47</v>
      </c>
      <c r="D25" s="13" t="s">
        <v>372</v>
      </c>
      <c r="E25" s="35">
        <v>700</v>
      </c>
      <c r="F25" s="35">
        <v>450</v>
      </c>
      <c r="G25" s="35">
        <v>380</v>
      </c>
      <c r="H25" s="34">
        <v>21</v>
      </c>
      <c r="I25" s="13" t="s">
        <v>371</v>
      </c>
      <c r="J25" s="13" t="s">
        <v>47</v>
      </c>
      <c r="K25" s="13" t="s">
        <v>372</v>
      </c>
      <c r="L25" s="35">
        <v>700</v>
      </c>
      <c r="M25" s="35">
        <v>450</v>
      </c>
      <c r="N25" s="35">
        <v>380</v>
      </c>
      <c r="O25" s="37"/>
      <c r="P25" s="37"/>
      <c r="Q25" s="37"/>
      <c r="R25" s="38"/>
    </row>
    <row r="26" spans="1:18" ht="31.5" x14ac:dyDescent="0.25">
      <c r="A26" s="34">
        <v>22</v>
      </c>
      <c r="B26" s="13" t="s">
        <v>373</v>
      </c>
      <c r="C26" s="13" t="s">
        <v>47</v>
      </c>
      <c r="D26" s="13" t="s">
        <v>374</v>
      </c>
      <c r="E26" s="35">
        <v>1100</v>
      </c>
      <c r="F26" s="35">
        <v>490</v>
      </c>
      <c r="G26" s="35">
        <v>360</v>
      </c>
      <c r="H26" s="34">
        <v>22</v>
      </c>
      <c r="I26" s="13" t="s">
        <v>373</v>
      </c>
      <c r="J26" s="13" t="s">
        <v>47</v>
      </c>
      <c r="K26" s="13" t="s">
        <v>374</v>
      </c>
      <c r="L26" s="35">
        <v>1100</v>
      </c>
      <c r="M26" s="35">
        <v>490</v>
      </c>
      <c r="N26" s="35">
        <v>360</v>
      </c>
      <c r="O26" s="37"/>
      <c r="P26" s="37"/>
      <c r="Q26" s="37"/>
      <c r="R26" s="38"/>
    </row>
    <row r="27" spans="1:18" ht="31.5" x14ac:dyDescent="0.25">
      <c r="A27" s="34">
        <v>23</v>
      </c>
      <c r="B27" s="13" t="s">
        <v>375</v>
      </c>
      <c r="C27" s="13" t="s">
        <v>47</v>
      </c>
      <c r="D27" s="13" t="s">
        <v>376</v>
      </c>
      <c r="E27" s="35">
        <v>850</v>
      </c>
      <c r="F27" s="35">
        <v>410</v>
      </c>
      <c r="G27" s="35">
        <v>280</v>
      </c>
      <c r="H27" s="34">
        <v>23</v>
      </c>
      <c r="I27" s="13" t="s">
        <v>375</v>
      </c>
      <c r="J27" s="13" t="s">
        <v>47</v>
      </c>
      <c r="K27" s="13" t="s">
        <v>376</v>
      </c>
      <c r="L27" s="35">
        <v>850</v>
      </c>
      <c r="M27" s="35">
        <v>410</v>
      </c>
      <c r="N27" s="35">
        <v>280</v>
      </c>
      <c r="O27" s="37"/>
      <c r="P27" s="37"/>
      <c r="Q27" s="37"/>
      <c r="R27" s="38"/>
    </row>
    <row r="28" spans="1:18" ht="31.5" x14ac:dyDescent="0.25">
      <c r="A28" s="34">
        <v>24</v>
      </c>
      <c r="B28" s="13" t="s">
        <v>377</v>
      </c>
      <c r="C28" s="13" t="s">
        <v>47</v>
      </c>
      <c r="D28" s="13" t="s">
        <v>378</v>
      </c>
      <c r="E28" s="35">
        <v>710</v>
      </c>
      <c r="F28" s="35">
        <v>360</v>
      </c>
      <c r="G28" s="35">
        <v>280</v>
      </c>
      <c r="H28" s="34">
        <v>24</v>
      </c>
      <c r="I28" s="13" t="s">
        <v>377</v>
      </c>
      <c r="J28" s="13" t="s">
        <v>47</v>
      </c>
      <c r="K28" s="13" t="s">
        <v>378</v>
      </c>
      <c r="L28" s="35">
        <v>710</v>
      </c>
      <c r="M28" s="35">
        <v>360</v>
      </c>
      <c r="N28" s="35">
        <v>280</v>
      </c>
      <c r="O28" s="37"/>
      <c r="P28" s="37"/>
      <c r="Q28" s="37"/>
      <c r="R28" s="38"/>
    </row>
    <row r="29" spans="1:18" ht="31.5" x14ac:dyDescent="0.25">
      <c r="A29" s="34">
        <v>25</v>
      </c>
      <c r="B29" s="13" t="s">
        <v>10</v>
      </c>
      <c r="C29" s="13" t="s">
        <v>370</v>
      </c>
      <c r="D29" s="13" t="s">
        <v>379</v>
      </c>
      <c r="E29" s="35">
        <v>3200</v>
      </c>
      <c r="F29" s="35">
        <v>990</v>
      </c>
      <c r="G29" s="35">
        <v>530</v>
      </c>
      <c r="H29" s="34">
        <v>25</v>
      </c>
      <c r="I29" s="13" t="s">
        <v>10</v>
      </c>
      <c r="J29" s="13" t="s">
        <v>370</v>
      </c>
      <c r="K29" s="13" t="s">
        <v>379</v>
      </c>
      <c r="L29" s="35">
        <v>3200</v>
      </c>
      <c r="M29" s="35">
        <v>990</v>
      </c>
      <c r="N29" s="35">
        <v>530</v>
      </c>
      <c r="O29" s="37"/>
      <c r="P29" s="37"/>
      <c r="Q29" s="37"/>
      <c r="R29" s="38"/>
    </row>
    <row r="30" spans="1:18" ht="31.5" x14ac:dyDescent="0.25">
      <c r="A30" s="34">
        <v>26</v>
      </c>
      <c r="B30" s="13" t="s">
        <v>10</v>
      </c>
      <c r="C30" s="13" t="s">
        <v>379</v>
      </c>
      <c r="D30" s="13" t="s">
        <v>380</v>
      </c>
      <c r="E30" s="35">
        <v>2800</v>
      </c>
      <c r="F30" s="35">
        <v>990</v>
      </c>
      <c r="G30" s="35">
        <v>530</v>
      </c>
      <c r="H30" s="34">
        <v>26</v>
      </c>
      <c r="I30" s="13" t="s">
        <v>10</v>
      </c>
      <c r="J30" s="13" t="s">
        <v>379</v>
      </c>
      <c r="K30" s="13" t="s">
        <v>380</v>
      </c>
      <c r="L30" s="35">
        <v>2800</v>
      </c>
      <c r="M30" s="35">
        <v>990</v>
      </c>
      <c r="N30" s="35">
        <v>530</v>
      </c>
      <c r="O30" s="37"/>
      <c r="P30" s="37"/>
      <c r="Q30" s="37"/>
      <c r="R30" s="38"/>
    </row>
    <row r="31" spans="1:18" ht="31.5" x14ac:dyDescent="0.25">
      <c r="A31" s="34">
        <v>27</v>
      </c>
      <c r="B31" s="16" t="s">
        <v>10</v>
      </c>
      <c r="C31" s="16" t="s">
        <v>381</v>
      </c>
      <c r="D31" s="16" t="s">
        <v>348</v>
      </c>
      <c r="E31" s="15">
        <v>1230</v>
      </c>
      <c r="F31" s="15">
        <v>890</v>
      </c>
      <c r="G31" s="15">
        <v>400</v>
      </c>
      <c r="H31" s="34">
        <v>27</v>
      </c>
      <c r="I31" s="16" t="s">
        <v>10</v>
      </c>
      <c r="J31" s="16" t="s">
        <v>381</v>
      </c>
      <c r="K31" s="16" t="s">
        <v>348</v>
      </c>
      <c r="L31" s="15">
        <v>1230</v>
      </c>
      <c r="M31" s="15">
        <v>890</v>
      </c>
      <c r="N31" s="15">
        <v>400</v>
      </c>
      <c r="O31" s="37"/>
      <c r="P31" s="37"/>
      <c r="Q31" s="37"/>
      <c r="R31" s="38"/>
    </row>
    <row r="32" spans="1:18" ht="31.5" x14ac:dyDescent="0.25">
      <c r="A32" s="34">
        <v>28</v>
      </c>
      <c r="B32" s="13" t="s">
        <v>382</v>
      </c>
      <c r="C32" s="13" t="s">
        <v>383</v>
      </c>
      <c r="D32" s="13" t="s">
        <v>384</v>
      </c>
      <c r="E32" s="35">
        <v>3300</v>
      </c>
      <c r="F32" s="35">
        <v>1650</v>
      </c>
      <c r="G32" s="35">
        <v>990</v>
      </c>
      <c r="H32" s="34">
        <v>28</v>
      </c>
      <c r="I32" s="13" t="s">
        <v>382</v>
      </c>
      <c r="J32" s="13" t="s">
        <v>383</v>
      </c>
      <c r="K32" s="13" t="s">
        <v>384</v>
      </c>
      <c r="L32" s="35">
        <v>3300</v>
      </c>
      <c r="M32" s="35">
        <v>1650</v>
      </c>
      <c r="N32" s="35">
        <v>990</v>
      </c>
      <c r="O32" s="37"/>
      <c r="P32" s="37"/>
      <c r="Q32" s="37"/>
      <c r="R32" s="38"/>
    </row>
    <row r="33" spans="1:18" ht="31.5" x14ac:dyDescent="0.25">
      <c r="A33" s="34">
        <v>29</v>
      </c>
      <c r="B33" s="13" t="s">
        <v>385</v>
      </c>
      <c r="C33" s="13" t="s">
        <v>47</v>
      </c>
      <c r="D33" s="13" t="s">
        <v>386</v>
      </c>
      <c r="E33" s="35">
        <v>2700</v>
      </c>
      <c r="F33" s="35">
        <v>1040</v>
      </c>
      <c r="G33" s="35">
        <v>650</v>
      </c>
      <c r="H33" s="34">
        <v>29</v>
      </c>
      <c r="I33" s="13" t="s">
        <v>385</v>
      </c>
      <c r="J33" s="13" t="s">
        <v>47</v>
      </c>
      <c r="K33" s="13" t="s">
        <v>386</v>
      </c>
      <c r="L33" s="35">
        <v>2700</v>
      </c>
      <c r="M33" s="35">
        <v>1040</v>
      </c>
      <c r="N33" s="35">
        <v>650</v>
      </c>
      <c r="O33" s="37"/>
      <c r="P33" s="37"/>
      <c r="Q33" s="37"/>
      <c r="R33" s="38"/>
    </row>
    <row r="34" spans="1:18" ht="31.5" x14ac:dyDescent="0.25">
      <c r="A34" s="34">
        <v>30</v>
      </c>
      <c r="B34" s="13" t="s">
        <v>387</v>
      </c>
      <c r="C34" s="13" t="s">
        <v>47</v>
      </c>
      <c r="D34" s="13" t="s">
        <v>347</v>
      </c>
      <c r="E34" s="35">
        <v>3300</v>
      </c>
      <c r="F34" s="35">
        <v>990</v>
      </c>
      <c r="G34" s="35">
        <v>610</v>
      </c>
      <c r="H34" s="34">
        <v>30</v>
      </c>
      <c r="I34" s="13" t="s">
        <v>387</v>
      </c>
      <c r="J34" s="13" t="s">
        <v>47</v>
      </c>
      <c r="K34" s="13" t="s">
        <v>347</v>
      </c>
      <c r="L34" s="35">
        <v>3300</v>
      </c>
      <c r="M34" s="35">
        <v>990</v>
      </c>
      <c r="N34" s="35">
        <v>610</v>
      </c>
      <c r="O34" s="37"/>
      <c r="P34" s="37"/>
      <c r="Q34" s="37"/>
      <c r="R34" s="38"/>
    </row>
    <row r="35" spans="1:18" ht="31.5" x14ac:dyDescent="0.25">
      <c r="A35" s="34">
        <v>31</v>
      </c>
      <c r="B35" s="13" t="s">
        <v>388</v>
      </c>
      <c r="C35" s="13" t="s">
        <v>347</v>
      </c>
      <c r="D35" s="13" t="s">
        <v>389</v>
      </c>
      <c r="E35" s="35">
        <v>1100</v>
      </c>
      <c r="F35" s="35">
        <v>490</v>
      </c>
      <c r="G35" s="35">
        <v>360</v>
      </c>
      <c r="H35" s="34">
        <v>31</v>
      </c>
      <c r="I35" s="13" t="s">
        <v>388</v>
      </c>
      <c r="J35" s="13" t="s">
        <v>347</v>
      </c>
      <c r="K35" s="13" t="s">
        <v>389</v>
      </c>
      <c r="L35" s="35">
        <v>1100</v>
      </c>
      <c r="M35" s="35">
        <v>490</v>
      </c>
      <c r="N35" s="35">
        <v>360</v>
      </c>
      <c r="O35" s="37"/>
      <c r="P35" s="37"/>
      <c r="Q35" s="37"/>
      <c r="R35" s="38"/>
    </row>
    <row r="36" spans="1:18" ht="31.5" x14ac:dyDescent="0.25">
      <c r="A36" s="34">
        <v>32</v>
      </c>
      <c r="B36" s="13" t="s">
        <v>390</v>
      </c>
      <c r="C36" s="13" t="s">
        <v>347</v>
      </c>
      <c r="D36" s="13" t="s">
        <v>391</v>
      </c>
      <c r="E36" s="35">
        <v>1900</v>
      </c>
      <c r="F36" s="35">
        <v>600</v>
      </c>
      <c r="G36" s="35">
        <v>360</v>
      </c>
      <c r="H36" s="34">
        <v>32</v>
      </c>
      <c r="I36" s="13" t="s">
        <v>390</v>
      </c>
      <c r="J36" s="13" t="s">
        <v>347</v>
      </c>
      <c r="K36" s="13" t="s">
        <v>391</v>
      </c>
      <c r="L36" s="35">
        <v>1900</v>
      </c>
      <c r="M36" s="35">
        <v>600</v>
      </c>
      <c r="N36" s="35">
        <v>360</v>
      </c>
      <c r="O36" s="37"/>
      <c r="P36" s="37"/>
      <c r="Q36" s="37"/>
      <c r="R36" s="38"/>
    </row>
    <row r="37" spans="1:18" ht="31.5" x14ac:dyDescent="0.25">
      <c r="A37" s="34">
        <v>33</v>
      </c>
      <c r="B37" s="13" t="s">
        <v>392</v>
      </c>
      <c r="C37" s="13" t="s">
        <v>366</v>
      </c>
      <c r="D37" s="13" t="s">
        <v>393</v>
      </c>
      <c r="E37" s="35">
        <v>1900</v>
      </c>
      <c r="F37" s="35"/>
      <c r="G37" s="35"/>
      <c r="H37" s="34">
        <v>33</v>
      </c>
      <c r="I37" s="13" t="s">
        <v>392</v>
      </c>
      <c r="J37" s="13" t="s">
        <v>366</v>
      </c>
      <c r="K37" s="13" t="s">
        <v>393</v>
      </c>
      <c r="L37" s="35">
        <v>1900</v>
      </c>
      <c r="M37" s="35"/>
      <c r="N37" s="35"/>
      <c r="O37" s="37"/>
      <c r="P37" s="37"/>
      <c r="Q37" s="37"/>
      <c r="R37" s="38"/>
    </row>
    <row r="38" spans="1:18" ht="31.5" x14ac:dyDescent="0.25">
      <c r="A38" s="34">
        <v>34</v>
      </c>
      <c r="B38" s="13" t="s">
        <v>393</v>
      </c>
      <c r="C38" s="13" t="s">
        <v>394</v>
      </c>
      <c r="D38" s="13" t="s">
        <v>390</v>
      </c>
      <c r="E38" s="35">
        <v>1900</v>
      </c>
      <c r="F38" s="35">
        <v>600</v>
      </c>
      <c r="G38" s="35">
        <v>360</v>
      </c>
      <c r="H38" s="34">
        <v>34</v>
      </c>
      <c r="I38" s="13" t="s">
        <v>393</v>
      </c>
      <c r="J38" s="13" t="s">
        <v>394</v>
      </c>
      <c r="K38" s="13" t="s">
        <v>390</v>
      </c>
      <c r="L38" s="35">
        <v>1900</v>
      </c>
      <c r="M38" s="35">
        <v>600</v>
      </c>
      <c r="N38" s="35">
        <v>360</v>
      </c>
      <c r="O38" s="37"/>
      <c r="P38" s="37"/>
      <c r="Q38" s="37"/>
      <c r="R38" s="38"/>
    </row>
    <row r="39" spans="1:18" ht="31.5" x14ac:dyDescent="0.25">
      <c r="A39" s="34">
        <v>35</v>
      </c>
      <c r="B39" s="13" t="s">
        <v>395</v>
      </c>
      <c r="C39" s="13" t="s">
        <v>366</v>
      </c>
      <c r="D39" s="13" t="s">
        <v>392</v>
      </c>
      <c r="E39" s="35">
        <v>1900</v>
      </c>
      <c r="F39" s="35">
        <v>600</v>
      </c>
      <c r="G39" s="35">
        <v>360</v>
      </c>
      <c r="H39" s="34">
        <v>35</v>
      </c>
      <c r="I39" s="13" t="s">
        <v>395</v>
      </c>
      <c r="J39" s="13" t="s">
        <v>366</v>
      </c>
      <c r="K39" s="13" t="s">
        <v>392</v>
      </c>
      <c r="L39" s="35">
        <v>1900</v>
      </c>
      <c r="M39" s="35">
        <v>600</v>
      </c>
      <c r="N39" s="35">
        <v>360</v>
      </c>
      <c r="O39" s="37"/>
      <c r="P39" s="37"/>
      <c r="Q39" s="37"/>
      <c r="R39" s="38"/>
    </row>
    <row r="40" spans="1:18" ht="31.5" x14ac:dyDescent="0.25">
      <c r="A40" s="34">
        <v>36</v>
      </c>
      <c r="B40" s="13" t="s">
        <v>396</v>
      </c>
      <c r="C40" s="13" t="s">
        <v>259</v>
      </c>
      <c r="D40" s="13" t="s">
        <v>397</v>
      </c>
      <c r="E40" s="35">
        <v>1600</v>
      </c>
      <c r="F40" s="35">
        <v>740</v>
      </c>
      <c r="G40" s="35">
        <v>270</v>
      </c>
      <c r="H40" s="34">
        <v>36</v>
      </c>
      <c r="I40" s="13" t="s">
        <v>396</v>
      </c>
      <c r="J40" s="13" t="s">
        <v>259</v>
      </c>
      <c r="K40" s="13" t="s">
        <v>397</v>
      </c>
      <c r="L40" s="35">
        <v>1600</v>
      </c>
      <c r="M40" s="35">
        <v>740</v>
      </c>
      <c r="N40" s="35">
        <v>270</v>
      </c>
      <c r="O40" s="37"/>
      <c r="P40" s="37"/>
      <c r="Q40" s="37"/>
      <c r="R40" s="38"/>
    </row>
    <row r="41" spans="1:18" ht="108" customHeight="1" x14ac:dyDescent="0.25">
      <c r="A41" s="34">
        <v>37</v>
      </c>
      <c r="B41" s="13" t="s">
        <v>396</v>
      </c>
      <c r="C41" s="13" t="s">
        <v>366</v>
      </c>
      <c r="D41" s="13" t="s">
        <v>229</v>
      </c>
      <c r="E41" s="35">
        <v>1900</v>
      </c>
      <c r="F41" s="14">
        <v>950</v>
      </c>
      <c r="G41" s="35"/>
      <c r="H41" s="34">
        <v>37</v>
      </c>
      <c r="I41" s="13" t="s">
        <v>396</v>
      </c>
      <c r="J41" s="13" t="s">
        <v>366</v>
      </c>
      <c r="K41" s="13" t="s">
        <v>229</v>
      </c>
      <c r="L41" s="35">
        <v>1900</v>
      </c>
      <c r="M41" s="14">
        <v>950</v>
      </c>
      <c r="N41" s="35"/>
      <c r="O41" s="37"/>
      <c r="P41" s="37"/>
      <c r="Q41" s="37"/>
      <c r="R41" s="38"/>
    </row>
    <row r="42" spans="1:18" ht="31.5" x14ac:dyDescent="0.25">
      <c r="A42" s="34">
        <v>38</v>
      </c>
      <c r="B42" s="13" t="s">
        <v>398</v>
      </c>
      <c r="C42" s="13" t="s">
        <v>259</v>
      </c>
      <c r="D42" s="13" t="s">
        <v>394</v>
      </c>
      <c r="E42" s="35">
        <v>2200</v>
      </c>
      <c r="F42" s="35"/>
      <c r="G42" s="35"/>
      <c r="H42" s="34">
        <v>38</v>
      </c>
      <c r="I42" s="13" t="s">
        <v>398</v>
      </c>
      <c r="J42" s="13" t="s">
        <v>259</v>
      </c>
      <c r="K42" s="13" t="s">
        <v>394</v>
      </c>
      <c r="L42" s="35">
        <v>2200</v>
      </c>
      <c r="M42" s="35"/>
      <c r="N42" s="35"/>
      <c r="O42" s="37"/>
      <c r="P42" s="37"/>
      <c r="Q42" s="37"/>
      <c r="R42" s="38"/>
    </row>
    <row r="43" spans="1:18" ht="55.9" customHeight="1" x14ac:dyDescent="0.25">
      <c r="A43" s="34">
        <v>39</v>
      </c>
      <c r="B43" s="13" t="s">
        <v>257</v>
      </c>
      <c r="C43" s="13" t="s">
        <v>347</v>
      </c>
      <c r="D43" s="13" t="s">
        <v>397</v>
      </c>
      <c r="E43" s="35">
        <v>2700</v>
      </c>
      <c r="F43" s="35"/>
      <c r="G43" s="35"/>
      <c r="H43" s="34">
        <v>39</v>
      </c>
      <c r="I43" s="13" t="s">
        <v>257</v>
      </c>
      <c r="J43" s="13" t="s">
        <v>347</v>
      </c>
      <c r="K43" s="13" t="s">
        <v>397</v>
      </c>
      <c r="L43" s="35">
        <v>2700</v>
      </c>
      <c r="M43" s="35"/>
      <c r="N43" s="35"/>
      <c r="O43" s="37"/>
      <c r="P43" s="37"/>
      <c r="Q43" s="37"/>
      <c r="R43" s="38"/>
    </row>
    <row r="44" spans="1:18" ht="56.25" x14ac:dyDescent="0.25">
      <c r="A44" s="34">
        <v>40</v>
      </c>
      <c r="B44" s="13" t="s">
        <v>257</v>
      </c>
      <c r="C44" s="13" t="s">
        <v>397</v>
      </c>
      <c r="D44" s="13" t="s">
        <v>229</v>
      </c>
      <c r="E44" s="35">
        <v>2200</v>
      </c>
      <c r="F44" s="35"/>
      <c r="G44" s="35"/>
      <c r="H44" s="34">
        <v>40</v>
      </c>
      <c r="I44" s="13" t="s">
        <v>257</v>
      </c>
      <c r="J44" s="13" t="s">
        <v>397</v>
      </c>
      <c r="K44" s="13" t="s">
        <v>229</v>
      </c>
      <c r="L44" s="35">
        <v>2200</v>
      </c>
      <c r="M44" s="35"/>
      <c r="N44" s="35"/>
      <c r="O44" s="58">
        <f>L44*1.1</f>
        <v>2420</v>
      </c>
      <c r="P44" s="57"/>
      <c r="Q44" s="57"/>
      <c r="R44" s="56" t="s">
        <v>571</v>
      </c>
    </row>
    <row r="45" spans="1:18" ht="31.5" x14ac:dyDescent="0.25">
      <c r="A45" s="34">
        <v>41</v>
      </c>
      <c r="B45" s="13" t="s">
        <v>399</v>
      </c>
      <c r="C45" s="13" t="s">
        <v>383</v>
      </c>
      <c r="D45" s="13" t="s">
        <v>47</v>
      </c>
      <c r="E45" s="35">
        <v>2600</v>
      </c>
      <c r="F45" s="35">
        <v>1000</v>
      </c>
      <c r="G45" s="35"/>
      <c r="H45" s="34">
        <v>41</v>
      </c>
      <c r="I45" s="13" t="s">
        <v>399</v>
      </c>
      <c r="J45" s="13" t="s">
        <v>383</v>
      </c>
      <c r="K45" s="13" t="s">
        <v>47</v>
      </c>
      <c r="L45" s="35">
        <v>2600</v>
      </c>
      <c r="M45" s="35">
        <v>1000</v>
      </c>
      <c r="N45" s="35"/>
      <c r="O45" s="37"/>
      <c r="P45" s="37"/>
      <c r="Q45" s="37"/>
      <c r="R45" s="38"/>
    </row>
    <row r="46" spans="1:18" ht="31.5" x14ac:dyDescent="0.25">
      <c r="A46" s="34">
        <v>42</v>
      </c>
      <c r="B46" s="13" t="s">
        <v>400</v>
      </c>
      <c r="C46" s="13" t="s">
        <v>259</v>
      </c>
      <c r="D46" s="13" t="s">
        <v>401</v>
      </c>
      <c r="E46" s="35">
        <v>1900</v>
      </c>
      <c r="F46" s="35"/>
      <c r="G46" s="35"/>
      <c r="H46" s="34">
        <v>42</v>
      </c>
      <c r="I46" s="13" t="s">
        <v>400</v>
      </c>
      <c r="J46" s="13" t="s">
        <v>259</v>
      </c>
      <c r="K46" s="13" t="s">
        <v>401</v>
      </c>
      <c r="L46" s="35">
        <v>1900</v>
      </c>
      <c r="M46" s="35"/>
      <c r="N46" s="35"/>
      <c r="O46" s="37"/>
      <c r="P46" s="37"/>
      <c r="Q46" s="37"/>
      <c r="R46" s="38"/>
    </row>
    <row r="47" spans="1:18" ht="72" customHeight="1" x14ac:dyDescent="0.25">
      <c r="A47" s="34">
        <v>43</v>
      </c>
      <c r="B47" s="13" t="s">
        <v>402</v>
      </c>
      <c r="C47" s="13" t="s">
        <v>259</v>
      </c>
      <c r="D47" s="13" t="s">
        <v>394</v>
      </c>
      <c r="E47" s="35">
        <v>1900</v>
      </c>
      <c r="F47" s="35"/>
      <c r="G47" s="35"/>
      <c r="H47" s="34">
        <v>43</v>
      </c>
      <c r="I47" s="13" t="s">
        <v>402</v>
      </c>
      <c r="J47" s="13" t="s">
        <v>259</v>
      </c>
      <c r="K47" s="13" t="s">
        <v>394</v>
      </c>
      <c r="L47" s="35">
        <v>1900</v>
      </c>
      <c r="M47" s="35"/>
      <c r="N47" s="35"/>
      <c r="O47" s="37"/>
      <c r="P47" s="37"/>
      <c r="Q47" s="37"/>
      <c r="R47" s="38"/>
    </row>
    <row r="48" spans="1:18" ht="31.5" x14ac:dyDescent="0.25">
      <c r="A48" s="34">
        <v>44</v>
      </c>
      <c r="B48" s="13" t="s">
        <v>403</v>
      </c>
      <c r="C48" s="13" t="s">
        <v>259</v>
      </c>
      <c r="D48" s="13" t="s">
        <v>394</v>
      </c>
      <c r="E48" s="14">
        <v>1900</v>
      </c>
      <c r="F48" s="35"/>
      <c r="G48" s="35"/>
      <c r="H48" s="34">
        <v>44</v>
      </c>
      <c r="I48" s="13" t="s">
        <v>403</v>
      </c>
      <c r="J48" s="13" t="s">
        <v>259</v>
      </c>
      <c r="K48" s="13" t="s">
        <v>394</v>
      </c>
      <c r="L48" s="14">
        <v>1900</v>
      </c>
      <c r="M48" s="35"/>
      <c r="N48" s="35"/>
      <c r="O48" s="37"/>
      <c r="P48" s="37"/>
      <c r="Q48" s="37"/>
      <c r="R48" s="38"/>
    </row>
    <row r="49" spans="1:18" ht="31.5" x14ac:dyDescent="0.25">
      <c r="A49" s="34">
        <v>45</v>
      </c>
      <c r="B49" s="13" t="s">
        <v>404</v>
      </c>
      <c r="C49" s="13" t="s">
        <v>405</v>
      </c>
      <c r="D49" s="13" t="s">
        <v>406</v>
      </c>
      <c r="E49" s="35">
        <v>1900</v>
      </c>
      <c r="F49" s="35"/>
      <c r="G49" s="35"/>
      <c r="H49" s="34">
        <v>45</v>
      </c>
      <c r="I49" s="13" t="s">
        <v>404</v>
      </c>
      <c r="J49" s="13" t="s">
        <v>405</v>
      </c>
      <c r="K49" s="13" t="s">
        <v>406</v>
      </c>
      <c r="L49" s="35">
        <v>1900</v>
      </c>
      <c r="M49" s="35"/>
      <c r="N49" s="35"/>
      <c r="O49" s="37"/>
      <c r="P49" s="37"/>
      <c r="Q49" s="37"/>
      <c r="R49" s="38"/>
    </row>
    <row r="50" spans="1:18" ht="31.5" x14ac:dyDescent="0.25">
      <c r="A50" s="34">
        <v>46</v>
      </c>
      <c r="B50" s="13" t="s">
        <v>407</v>
      </c>
      <c r="C50" s="13" t="s">
        <v>408</v>
      </c>
      <c r="D50" s="13" t="s">
        <v>409</v>
      </c>
      <c r="E50" s="35">
        <v>1900</v>
      </c>
      <c r="F50" s="35"/>
      <c r="G50" s="35"/>
      <c r="H50" s="34">
        <v>46</v>
      </c>
      <c r="I50" s="13" t="s">
        <v>407</v>
      </c>
      <c r="J50" s="13" t="s">
        <v>408</v>
      </c>
      <c r="K50" s="13" t="s">
        <v>409</v>
      </c>
      <c r="L50" s="35">
        <v>1900</v>
      </c>
      <c r="M50" s="35"/>
      <c r="N50" s="35"/>
      <c r="O50" s="37"/>
      <c r="P50" s="37"/>
      <c r="Q50" s="37"/>
      <c r="R50" s="38"/>
    </row>
    <row r="51" spans="1:18" ht="31.5" x14ac:dyDescent="0.25">
      <c r="A51" s="34">
        <v>47</v>
      </c>
      <c r="B51" s="13" t="s">
        <v>410</v>
      </c>
      <c r="C51" s="13" t="s">
        <v>259</v>
      </c>
      <c r="D51" s="13" t="s">
        <v>235</v>
      </c>
      <c r="E51" s="35">
        <v>2000</v>
      </c>
      <c r="F51" s="35"/>
      <c r="G51" s="35"/>
      <c r="H51" s="34">
        <v>47</v>
      </c>
      <c r="I51" s="13" t="s">
        <v>410</v>
      </c>
      <c r="J51" s="13" t="s">
        <v>259</v>
      </c>
      <c r="K51" s="13" t="s">
        <v>235</v>
      </c>
      <c r="L51" s="35">
        <v>2000</v>
      </c>
      <c r="M51" s="35"/>
      <c r="N51" s="35"/>
      <c r="O51" s="37"/>
      <c r="P51" s="37"/>
      <c r="Q51" s="37"/>
      <c r="R51" s="38"/>
    </row>
    <row r="52" spans="1:18" ht="31.5" x14ac:dyDescent="0.25">
      <c r="A52" s="34">
        <v>48</v>
      </c>
      <c r="B52" s="13" t="s">
        <v>411</v>
      </c>
      <c r="C52" s="13" t="s">
        <v>383</v>
      </c>
      <c r="D52" s="13" t="s">
        <v>394</v>
      </c>
      <c r="E52" s="35">
        <v>1900</v>
      </c>
      <c r="F52" s="35"/>
      <c r="G52" s="35"/>
      <c r="H52" s="34">
        <v>48</v>
      </c>
      <c r="I52" s="13" t="s">
        <v>411</v>
      </c>
      <c r="J52" s="13" t="s">
        <v>383</v>
      </c>
      <c r="K52" s="13" t="s">
        <v>394</v>
      </c>
      <c r="L52" s="35">
        <v>1900</v>
      </c>
      <c r="M52" s="35"/>
      <c r="N52" s="35"/>
      <c r="O52" s="37"/>
      <c r="P52" s="37"/>
      <c r="Q52" s="37"/>
      <c r="R52" s="38"/>
    </row>
    <row r="53" spans="1:18" ht="31.5" x14ac:dyDescent="0.25">
      <c r="A53" s="34">
        <v>49</v>
      </c>
      <c r="B53" s="13" t="s">
        <v>401</v>
      </c>
      <c r="C53" s="13" t="s">
        <v>235</v>
      </c>
      <c r="D53" s="13" t="s">
        <v>366</v>
      </c>
      <c r="E53" s="35">
        <v>1600</v>
      </c>
      <c r="F53" s="35"/>
      <c r="G53" s="35"/>
      <c r="H53" s="34">
        <v>49</v>
      </c>
      <c r="I53" s="13" t="s">
        <v>401</v>
      </c>
      <c r="J53" s="13" t="s">
        <v>235</v>
      </c>
      <c r="K53" s="13" t="s">
        <v>366</v>
      </c>
      <c r="L53" s="35">
        <v>1600</v>
      </c>
      <c r="M53" s="35"/>
      <c r="N53" s="35"/>
      <c r="O53" s="37"/>
      <c r="P53" s="37"/>
      <c r="Q53" s="37"/>
      <c r="R53" s="38"/>
    </row>
    <row r="54" spans="1:18" ht="31.5" x14ac:dyDescent="0.25">
      <c r="A54" s="34">
        <v>50</v>
      </c>
      <c r="B54" s="13" t="s">
        <v>412</v>
      </c>
      <c r="C54" s="13" t="s">
        <v>413</v>
      </c>
      <c r="D54" s="13" t="s">
        <v>414</v>
      </c>
      <c r="E54" s="35">
        <v>1600</v>
      </c>
      <c r="F54" s="35"/>
      <c r="G54" s="35"/>
      <c r="H54" s="34">
        <v>50</v>
      </c>
      <c r="I54" s="13" t="s">
        <v>412</v>
      </c>
      <c r="J54" s="13" t="s">
        <v>413</v>
      </c>
      <c r="K54" s="13" t="s">
        <v>414</v>
      </c>
      <c r="L54" s="35">
        <v>1600</v>
      </c>
      <c r="M54" s="35"/>
      <c r="N54" s="35"/>
      <c r="O54" s="37"/>
      <c r="P54" s="37"/>
      <c r="Q54" s="37"/>
      <c r="R54" s="38"/>
    </row>
    <row r="55" spans="1:18" ht="31.5" x14ac:dyDescent="0.25">
      <c r="A55" s="34">
        <v>51</v>
      </c>
      <c r="B55" s="13" t="s">
        <v>415</v>
      </c>
      <c r="C55" s="13" t="s">
        <v>346</v>
      </c>
      <c r="D55" s="13" t="s">
        <v>383</v>
      </c>
      <c r="E55" s="35">
        <v>750</v>
      </c>
      <c r="F55" s="35">
        <v>410</v>
      </c>
      <c r="G55" s="35">
        <v>280</v>
      </c>
      <c r="H55" s="34">
        <v>51</v>
      </c>
      <c r="I55" s="13" t="s">
        <v>415</v>
      </c>
      <c r="J55" s="13" t="s">
        <v>346</v>
      </c>
      <c r="K55" s="13" t="s">
        <v>383</v>
      </c>
      <c r="L55" s="35">
        <v>750</v>
      </c>
      <c r="M55" s="35">
        <v>410</v>
      </c>
      <c r="N55" s="35">
        <v>280</v>
      </c>
      <c r="O55" s="37"/>
      <c r="P55" s="37"/>
      <c r="Q55" s="37"/>
      <c r="R55" s="38"/>
    </row>
    <row r="56" spans="1:18" ht="47.25" x14ac:dyDescent="0.25">
      <c r="A56" s="34">
        <v>52</v>
      </c>
      <c r="B56" s="13" t="s">
        <v>416</v>
      </c>
      <c r="C56" s="13" t="s">
        <v>417</v>
      </c>
      <c r="D56" s="13" t="s">
        <v>418</v>
      </c>
      <c r="E56" s="35">
        <v>1300</v>
      </c>
      <c r="F56" s="35">
        <v>600</v>
      </c>
      <c r="G56" s="35">
        <v>280</v>
      </c>
      <c r="H56" s="34">
        <v>52</v>
      </c>
      <c r="I56" s="13" t="s">
        <v>416</v>
      </c>
      <c r="J56" s="13" t="s">
        <v>417</v>
      </c>
      <c r="K56" s="13" t="s">
        <v>418</v>
      </c>
      <c r="L56" s="35">
        <v>1300</v>
      </c>
      <c r="M56" s="35">
        <v>600</v>
      </c>
      <c r="N56" s="35">
        <v>280</v>
      </c>
      <c r="O56" s="37"/>
      <c r="P56" s="37"/>
      <c r="Q56" s="37"/>
      <c r="R56" s="38"/>
    </row>
    <row r="57" spans="1:18" ht="31.5" x14ac:dyDescent="0.25">
      <c r="A57" s="34">
        <v>53</v>
      </c>
      <c r="B57" s="13" t="s">
        <v>419</v>
      </c>
      <c r="C57" s="13" t="s">
        <v>420</v>
      </c>
      <c r="D57" s="13" t="s">
        <v>421</v>
      </c>
      <c r="E57" s="35">
        <v>1100</v>
      </c>
      <c r="F57" s="35">
        <v>540</v>
      </c>
      <c r="G57" s="35">
        <v>380</v>
      </c>
      <c r="H57" s="34">
        <v>53</v>
      </c>
      <c r="I57" s="13" t="s">
        <v>419</v>
      </c>
      <c r="J57" s="13" t="s">
        <v>420</v>
      </c>
      <c r="K57" s="13" t="s">
        <v>421</v>
      </c>
      <c r="L57" s="35">
        <v>1100</v>
      </c>
      <c r="M57" s="35">
        <v>540</v>
      </c>
      <c r="N57" s="35">
        <v>380</v>
      </c>
      <c r="O57" s="37"/>
      <c r="P57" s="37"/>
      <c r="Q57" s="37"/>
      <c r="R57" s="38"/>
    </row>
    <row r="58" spans="1:18" ht="63" x14ac:dyDescent="0.25">
      <c r="A58" s="34">
        <v>54</v>
      </c>
      <c r="B58" s="13" t="s">
        <v>422</v>
      </c>
      <c r="C58" s="13" t="s">
        <v>348</v>
      </c>
      <c r="D58" s="13" t="s">
        <v>423</v>
      </c>
      <c r="E58" s="35">
        <v>1300</v>
      </c>
      <c r="F58" s="35">
        <v>750</v>
      </c>
      <c r="G58" s="35">
        <v>490</v>
      </c>
      <c r="H58" s="34">
        <v>54</v>
      </c>
      <c r="I58" s="13" t="s">
        <v>422</v>
      </c>
      <c r="J58" s="13" t="s">
        <v>348</v>
      </c>
      <c r="K58" s="13" t="s">
        <v>423</v>
      </c>
      <c r="L58" s="35">
        <v>1300</v>
      </c>
      <c r="M58" s="35">
        <v>750</v>
      </c>
      <c r="N58" s="35">
        <v>490</v>
      </c>
      <c r="O58" s="37"/>
      <c r="P58" s="37"/>
      <c r="Q58" s="37"/>
      <c r="R58" s="38"/>
    </row>
    <row r="59" spans="1:18" ht="31.5" x14ac:dyDescent="0.25">
      <c r="A59" s="34">
        <v>55</v>
      </c>
      <c r="B59" s="13" t="s">
        <v>424</v>
      </c>
      <c r="C59" s="13" t="s">
        <v>425</v>
      </c>
      <c r="D59" s="13" t="s">
        <v>348</v>
      </c>
      <c r="E59" s="35">
        <v>1100</v>
      </c>
      <c r="F59" s="35"/>
      <c r="G59" s="35"/>
      <c r="H59" s="34">
        <v>55</v>
      </c>
      <c r="I59" s="13" t="s">
        <v>424</v>
      </c>
      <c r="J59" s="13" t="s">
        <v>425</v>
      </c>
      <c r="K59" s="13" t="s">
        <v>348</v>
      </c>
      <c r="L59" s="35">
        <v>1100</v>
      </c>
      <c r="M59" s="35"/>
      <c r="N59" s="35"/>
      <c r="O59" s="37"/>
      <c r="P59" s="37"/>
      <c r="Q59" s="37"/>
      <c r="R59" s="38"/>
    </row>
    <row r="60" spans="1:18" ht="31.5" x14ac:dyDescent="0.25">
      <c r="A60" s="34">
        <v>56</v>
      </c>
      <c r="B60" s="13" t="s">
        <v>426</v>
      </c>
      <c r="C60" s="13" t="s">
        <v>425</v>
      </c>
      <c r="D60" s="13" t="s">
        <v>427</v>
      </c>
      <c r="E60" s="35">
        <v>1100</v>
      </c>
      <c r="F60" s="35"/>
      <c r="G60" s="35"/>
      <c r="H60" s="34">
        <v>56</v>
      </c>
      <c r="I60" s="13" t="s">
        <v>426</v>
      </c>
      <c r="J60" s="13" t="s">
        <v>425</v>
      </c>
      <c r="K60" s="13" t="s">
        <v>427</v>
      </c>
      <c r="L60" s="35">
        <v>1100</v>
      </c>
      <c r="M60" s="35"/>
      <c r="N60" s="35"/>
      <c r="O60" s="37"/>
      <c r="P60" s="37"/>
      <c r="Q60" s="37"/>
      <c r="R60" s="38"/>
    </row>
    <row r="61" spans="1:18" ht="31.5" x14ac:dyDescent="0.25">
      <c r="A61" s="34">
        <v>57</v>
      </c>
      <c r="B61" s="13" t="s">
        <v>428</v>
      </c>
      <c r="C61" s="13" t="s">
        <v>348</v>
      </c>
      <c r="D61" s="13" t="s">
        <v>429</v>
      </c>
      <c r="E61" s="35">
        <v>1100</v>
      </c>
      <c r="F61" s="35"/>
      <c r="G61" s="35"/>
      <c r="H61" s="34">
        <v>57</v>
      </c>
      <c r="I61" s="13" t="s">
        <v>428</v>
      </c>
      <c r="J61" s="13" t="s">
        <v>348</v>
      </c>
      <c r="K61" s="13" t="s">
        <v>429</v>
      </c>
      <c r="L61" s="35">
        <v>1100</v>
      </c>
      <c r="M61" s="35"/>
      <c r="N61" s="35"/>
      <c r="O61" s="37"/>
      <c r="P61" s="37"/>
      <c r="Q61" s="37"/>
      <c r="R61" s="38"/>
    </row>
    <row r="62" spans="1:18" ht="31.5" x14ac:dyDescent="0.25">
      <c r="A62" s="34">
        <v>58</v>
      </c>
      <c r="B62" s="13" t="s">
        <v>430</v>
      </c>
      <c r="C62" s="13" t="s">
        <v>431</v>
      </c>
      <c r="D62" s="13" t="s">
        <v>432</v>
      </c>
      <c r="E62" s="35">
        <v>1900</v>
      </c>
      <c r="F62" s="35"/>
      <c r="G62" s="35"/>
      <c r="H62" s="34">
        <v>58</v>
      </c>
      <c r="I62" s="13" t="s">
        <v>430</v>
      </c>
      <c r="J62" s="13" t="s">
        <v>431</v>
      </c>
      <c r="K62" s="13" t="s">
        <v>432</v>
      </c>
      <c r="L62" s="35">
        <v>1900</v>
      </c>
      <c r="M62" s="35"/>
      <c r="N62" s="35"/>
      <c r="O62" s="37"/>
      <c r="P62" s="37"/>
      <c r="Q62" s="37"/>
      <c r="R62" s="38"/>
    </row>
    <row r="63" spans="1:18" ht="31.5" x14ac:dyDescent="0.25">
      <c r="A63" s="34">
        <v>59</v>
      </c>
      <c r="B63" s="13" t="s">
        <v>433</v>
      </c>
      <c r="C63" s="13" t="s">
        <v>431</v>
      </c>
      <c r="D63" s="13" t="s">
        <v>432</v>
      </c>
      <c r="E63" s="35">
        <v>1100</v>
      </c>
      <c r="F63" s="35"/>
      <c r="G63" s="35"/>
      <c r="H63" s="34">
        <v>59</v>
      </c>
      <c r="I63" s="13" t="s">
        <v>433</v>
      </c>
      <c r="J63" s="13" t="s">
        <v>431</v>
      </c>
      <c r="K63" s="13" t="s">
        <v>432</v>
      </c>
      <c r="L63" s="35">
        <v>1100</v>
      </c>
      <c r="M63" s="35"/>
      <c r="N63" s="35"/>
      <c r="O63" s="37"/>
      <c r="P63" s="37"/>
      <c r="Q63" s="37"/>
      <c r="R63" s="38"/>
    </row>
    <row r="64" spans="1:18" ht="31.5" x14ac:dyDescent="0.25">
      <c r="A64" s="34">
        <v>60</v>
      </c>
      <c r="B64" s="13" t="s">
        <v>434</v>
      </c>
      <c r="C64" s="13" t="s">
        <v>435</v>
      </c>
      <c r="D64" s="13" t="s">
        <v>348</v>
      </c>
      <c r="E64" s="35">
        <v>1100</v>
      </c>
      <c r="F64" s="35"/>
      <c r="G64" s="35"/>
      <c r="H64" s="34">
        <v>60</v>
      </c>
      <c r="I64" s="13" t="s">
        <v>434</v>
      </c>
      <c r="J64" s="13" t="s">
        <v>435</v>
      </c>
      <c r="K64" s="13" t="s">
        <v>348</v>
      </c>
      <c r="L64" s="35">
        <v>1100</v>
      </c>
      <c r="M64" s="35"/>
      <c r="N64" s="35"/>
      <c r="O64" s="37"/>
      <c r="P64" s="37"/>
      <c r="Q64" s="37"/>
      <c r="R64" s="38"/>
    </row>
    <row r="65" spans="1:18" s="3" customFormat="1" ht="31.5" x14ac:dyDescent="0.25">
      <c r="A65" s="34">
        <v>61</v>
      </c>
      <c r="B65" s="13" t="s">
        <v>436</v>
      </c>
      <c r="C65" s="13" t="s">
        <v>437</v>
      </c>
      <c r="D65" s="13" t="s">
        <v>429</v>
      </c>
      <c r="E65" s="35">
        <v>1100</v>
      </c>
      <c r="F65" s="35"/>
      <c r="G65" s="35"/>
      <c r="H65" s="34">
        <v>61</v>
      </c>
      <c r="I65" s="13" t="s">
        <v>436</v>
      </c>
      <c r="J65" s="13" t="s">
        <v>437</v>
      </c>
      <c r="K65" s="13" t="s">
        <v>429</v>
      </c>
      <c r="L65" s="35">
        <v>1100</v>
      </c>
      <c r="M65" s="35"/>
      <c r="N65" s="35"/>
      <c r="O65" s="37"/>
      <c r="P65" s="37"/>
      <c r="Q65" s="37"/>
      <c r="R65" s="38"/>
    </row>
    <row r="66" spans="1:18" ht="31.5" x14ac:dyDescent="0.25">
      <c r="A66" s="34">
        <v>62</v>
      </c>
      <c r="B66" s="13" t="s">
        <v>438</v>
      </c>
      <c r="C66" s="13" t="s">
        <v>439</v>
      </c>
      <c r="D66" s="13" t="s">
        <v>440</v>
      </c>
      <c r="E66" s="35">
        <v>1100</v>
      </c>
      <c r="F66" s="35"/>
      <c r="G66" s="35"/>
      <c r="H66" s="34">
        <v>62</v>
      </c>
      <c r="I66" s="13" t="s">
        <v>438</v>
      </c>
      <c r="J66" s="13" t="s">
        <v>439</v>
      </c>
      <c r="K66" s="13" t="s">
        <v>440</v>
      </c>
      <c r="L66" s="35">
        <v>1100</v>
      </c>
      <c r="M66" s="35"/>
      <c r="N66" s="35"/>
      <c r="O66" s="37"/>
      <c r="P66" s="37"/>
      <c r="Q66" s="37"/>
      <c r="R66" s="38"/>
    </row>
    <row r="67" spans="1:18" ht="31.5" x14ac:dyDescent="0.25">
      <c r="A67" s="34">
        <v>63</v>
      </c>
      <c r="B67" s="13" t="s">
        <v>438</v>
      </c>
      <c r="C67" s="13" t="s">
        <v>441</v>
      </c>
      <c r="D67" s="13" t="s">
        <v>370</v>
      </c>
      <c r="E67" s="35">
        <v>1100</v>
      </c>
      <c r="F67" s="35"/>
      <c r="G67" s="35"/>
      <c r="H67" s="34">
        <v>63</v>
      </c>
      <c r="I67" s="13" t="s">
        <v>438</v>
      </c>
      <c r="J67" s="13" t="s">
        <v>441</v>
      </c>
      <c r="K67" s="13" t="s">
        <v>370</v>
      </c>
      <c r="L67" s="35">
        <v>1100</v>
      </c>
      <c r="M67" s="35"/>
      <c r="N67" s="35"/>
      <c r="O67" s="37"/>
      <c r="P67" s="37"/>
      <c r="Q67" s="37"/>
      <c r="R67" s="38"/>
    </row>
    <row r="68" spans="1:18" ht="31.5" x14ac:dyDescent="0.25">
      <c r="A68" s="34">
        <v>64</v>
      </c>
      <c r="B68" s="13" t="s">
        <v>442</v>
      </c>
      <c r="C68" s="13" t="s">
        <v>425</v>
      </c>
      <c r="D68" s="13" t="s">
        <v>370</v>
      </c>
      <c r="E68" s="35">
        <v>1100</v>
      </c>
      <c r="F68" s="35"/>
      <c r="G68" s="35"/>
      <c r="H68" s="34">
        <v>64</v>
      </c>
      <c r="I68" s="13" t="s">
        <v>442</v>
      </c>
      <c r="J68" s="13" t="s">
        <v>425</v>
      </c>
      <c r="K68" s="13" t="s">
        <v>370</v>
      </c>
      <c r="L68" s="35">
        <v>1100</v>
      </c>
      <c r="M68" s="35"/>
      <c r="N68" s="35"/>
      <c r="O68" s="37"/>
      <c r="P68" s="37"/>
      <c r="Q68" s="37"/>
      <c r="R68" s="38"/>
    </row>
    <row r="69" spans="1:18" ht="31.5" x14ac:dyDescent="0.25">
      <c r="A69" s="34">
        <v>65</v>
      </c>
      <c r="B69" s="13" t="s">
        <v>443</v>
      </c>
      <c r="C69" s="13" t="s">
        <v>444</v>
      </c>
      <c r="D69" s="13" t="s">
        <v>429</v>
      </c>
      <c r="E69" s="35">
        <v>1100</v>
      </c>
      <c r="F69" s="35"/>
      <c r="G69" s="35"/>
      <c r="H69" s="34">
        <v>65</v>
      </c>
      <c r="I69" s="13" t="s">
        <v>443</v>
      </c>
      <c r="J69" s="13" t="s">
        <v>444</v>
      </c>
      <c r="K69" s="13" t="s">
        <v>429</v>
      </c>
      <c r="L69" s="35">
        <v>1100</v>
      </c>
      <c r="M69" s="35"/>
      <c r="N69" s="35"/>
      <c r="O69" s="37"/>
      <c r="P69" s="37"/>
      <c r="Q69" s="37"/>
      <c r="R69" s="38"/>
    </row>
    <row r="70" spans="1:18" s="3" customFormat="1" ht="31.5" x14ac:dyDescent="0.25">
      <c r="A70" s="34">
        <v>66</v>
      </c>
      <c r="B70" s="13" t="s">
        <v>445</v>
      </c>
      <c r="C70" s="13" t="s">
        <v>446</v>
      </c>
      <c r="D70" s="13" t="s">
        <v>447</v>
      </c>
      <c r="E70" s="35">
        <v>1100</v>
      </c>
      <c r="F70" s="35"/>
      <c r="G70" s="35"/>
      <c r="H70" s="34">
        <v>66</v>
      </c>
      <c r="I70" s="13" t="s">
        <v>445</v>
      </c>
      <c r="J70" s="13" t="s">
        <v>446</v>
      </c>
      <c r="K70" s="13" t="s">
        <v>447</v>
      </c>
      <c r="L70" s="35">
        <v>1100</v>
      </c>
      <c r="M70" s="35"/>
      <c r="N70" s="35"/>
      <c r="O70" s="37"/>
      <c r="P70" s="37"/>
      <c r="Q70" s="37"/>
      <c r="R70" s="38"/>
    </row>
    <row r="71" spans="1:18" ht="31.5" x14ac:dyDescent="0.25">
      <c r="A71" s="34">
        <v>67</v>
      </c>
      <c r="B71" s="13" t="s">
        <v>448</v>
      </c>
      <c r="C71" s="13" t="s">
        <v>449</v>
      </c>
      <c r="D71" s="13" t="s">
        <v>429</v>
      </c>
      <c r="E71" s="35">
        <v>1100</v>
      </c>
      <c r="F71" s="35"/>
      <c r="G71" s="35"/>
      <c r="H71" s="34">
        <v>67</v>
      </c>
      <c r="I71" s="13" t="s">
        <v>448</v>
      </c>
      <c r="J71" s="13" t="s">
        <v>449</v>
      </c>
      <c r="K71" s="13" t="s">
        <v>429</v>
      </c>
      <c r="L71" s="35">
        <v>1100</v>
      </c>
      <c r="M71" s="35"/>
      <c r="N71" s="35"/>
      <c r="O71" s="37"/>
      <c r="P71" s="37"/>
      <c r="Q71" s="37"/>
      <c r="R71" s="38"/>
    </row>
    <row r="72" spans="1:18" ht="31.5" x14ac:dyDescent="0.25">
      <c r="A72" s="34">
        <v>68</v>
      </c>
      <c r="B72" s="13" t="s">
        <v>7</v>
      </c>
      <c r="C72" s="13" t="s">
        <v>348</v>
      </c>
      <c r="D72" s="13" t="s">
        <v>348</v>
      </c>
      <c r="E72" s="35">
        <v>1100</v>
      </c>
      <c r="F72" s="35"/>
      <c r="G72" s="35"/>
      <c r="H72" s="34">
        <v>68</v>
      </c>
      <c r="I72" s="13" t="s">
        <v>7</v>
      </c>
      <c r="J72" s="13" t="s">
        <v>348</v>
      </c>
      <c r="K72" s="13" t="s">
        <v>348</v>
      </c>
      <c r="L72" s="35">
        <v>1100</v>
      </c>
      <c r="M72" s="35"/>
      <c r="N72" s="35"/>
      <c r="O72" s="37"/>
      <c r="P72" s="37"/>
      <c r="Q72" s="37"/>
      <c r="R72" s="38"/>
    </row>
    <row r="73" spans="1:18" ht="47.25" x14ac:dyDescent="0.25">
      <c r="A73" s="34">
        <v>69</v>
      </c>
      <c r="B73" s="13" t="s">
        <v>450</v>
      </c>
      <c r="C73" s="13" t="s">
        <v>451</v>
      </c>
      <c r="D73" s="13" t="s">
        <v>452</v>
      </c>
      <c r="E73" s="35">
        <v>1200</v>
      </c>
      <c r="F73" s="35"/>
      <c r="G73" s="35"/>
      <c r="H73" s="34">
        <v>69</v>
      </c>
      <c r="I73" s="13" t="s">
        <v>450</v>
      </c>
      <c r="J73" s="13" t="s">
        <v>451</v>
      </c>
      <c r="K73" s="13" t="s">
        <v>452</v>
      </c>
      <c r="L73" s="35">
        <v>1200</v>
      </c>
      <c r="M73" s="35"/>
      <c r="N73" s="35"/>
      <c r="O73" s="37"/>
      <c r="P73" s="37"/>
      <c r="Q73" s="37"/>
      <c r="R73" s="38"/>
    </row>
    <row r="74" spans="1:18" s="3" customFormat="1" ht="63" x14ac:dyDescent="0.25">
      <c r="A74" s="34">
        <v>70</v>
      </c>
      <c r="B74" s="13" t="s">
        <v>453</v>
      </c>
      <c r="C74" s="13"/>
      <c r="D74" s="13"/>
      <c r="E74" s="35">
        <v>710</v>
      </c>
      <c r="F74" s="35">
        <v>350</v>
      </c>
      <c r="G74" s="35">
        <v>280</v>
      </c>
      <c r="H74" s="34">
        <v>70</v>
      </c>
      <c r="I74" s="13" t="s">
        <v>453</v>
      </c>
      <c r="J74" s="13"/>
      <c r="K74" s="13"/>
      <c r="L74" s="35">
        <v>710</v>
      </c>
      <c r="M74" s="35">
        <v>350</v>
      </c>
      <c r="N74" s="35">
        <v>280</v>
      </c>
      <c r="O74" s="37"/>
      <c r="P74" s="37"/>
      <c r="Q74" s="37"/>
      <c r="R74" s="38"/>
    </row>
    <row r="75" spans="1:18" ht="63" x14ac:dyDescent="0.25">
      <c r="A75" s="34">
        <v>71</v>
      </c>
      <c r="B75" s="13" t="s">
        <v>454</v>
      </c>
      <c r="C75" s="13" t="s">
        <v>455</v>
      </c>
      <c r="D75" s="13" t="s">
        <v>456</v>
      </c>
      <c r="E75" s="35">
        <v>710</v>
      </c>
      <c r="F75" s="35">
        <v>350</v>
      </c>
      <c r="G75" s="35">
        <v>280</v>
      </c>
      <c r="H75" s="34">
        <v>71</v>
      </c>
      <c r="I75" s="13" t="s">
        <v>454</v>
      </c>
      <c r="J75" s="13" t="s">
        <v>455</v>
      </c>
      <c r="K75" s="13" t="s">
        <v>456</v>
      </c>
      <c r="L75" s="35">
        <v>710</v>
      </c>
      <c r="M75" s="35">
        <v>350</v>
      </c>
      <c r="N75" s="35">
        <v>280</v>
      </c>
      <c r="O75" s="37"/>
      <c r="P75" s="37"/>
      <c r="Q75" s="37"/>
      <c r="R75" s="38"/>
    </row>
    <row r="76" spans="1:18" ht="31.5" x14ac:dyDescent="0.25">
      <c r="A76" s="34">
        <v>72</v>
      </c>
      <c r="B76" s="13" t="s">
        <v>457</v>
      </c>
      <c r="C76" s="13" t="s">
        <v>348</v>
      </c>
      <c r="D76" s="13" t="s">
        <v>458</v>
      </c>
      <c r="E76" s="35">
        <v>1100</v>
      </c>
      <c r="F76" s="35"/>
      <c r="G76" s="35"/>
      <c r="H76" s="34">
        <v>72</v>
      </c>
      <c r="I76" s="13" t="s">
        <v>457</v>
      </c>
      <c r="J76" s="13" t="s">
        <v>348</v>
      </c>
      <c r="K76" s="13" t="s">
        <v>458</v>
      </c>
      <c r="L76" s="35">
        <v>1100</v>
      </c>
      <c r="M76" s="35"/>
      <c r="N76" s="35"/>
      <c r="O76" s="37"/>
      <c r="P76" s="37"/>
      <c r="Q76" s="37"/>
      <c r="R76" s="38"/>
    </row>
    <row r="77" spans="1:18" s="3" customFormat="1" ht="31.5" x14ac:dyDescent="0.25">
      <c r="A77" s="34">
        <v>73</v>
      </c>
      <c r="B77" s="13" t="s">
        <v>459</v>
      </c>
      <c r="C77" s="13" t="s">
        <v>370</v>
      </c>
      <c r="D77" s="13" t="s">
        <v>161</v>
      </c>
      <c r="E77" s="35">
        <v>1100</v>
      </c>
      <c r="F77" s="35"/>
      <c r="G77" s="35"/>
      <c r="H77" s="34">
        <v>73</v>
      </c>
      <c r="I77" s="13" t="s">
        <v>459</v>
      </c>
      <c r="J77" s="13" t="s">
        <v>370</v>
      </c>
      <c r="K77" s="13" t="s">
        <v>161</v>
      </c>
      <c r="L77" s="35">
        <v>1100</v>
      </c>
      <c r="M77" s="35"/>
      <c r="N77" s="35"/>
      <c r="O77" s="37"/>
      <c r="P77" s="37"/>
      <c r="Q77" s="37"/>
      <c r="R77" s="38"/>
    </row>
    <row r="78" spans="1:18" s="3" customFormat="1" ht="31.5" x14ac:dyDescent="0.25">
      <c r="A78" s="34">
        <v>74</v>
      </c>
      <c r="B78" s="13" t="s">
        <v>460</v>
      </c>
      <c r="C78" s="13" t="s">
        <v>461</v>
      </c>
      <c r="D78" s="13" t="s">
        <v>161</v>
      </c>
      <c r="E78" s="35">
        <v>1100</v>
      </c>
      <c r="F78" s="35"/>
      <c r="G78" s="35"/>
      <c r="H78" s="34">
        <v>74</v>
      </c>
      <c r="I78" s="13" t="s">
        <v>460</v>
      </c>
      <c r="J78" s="13" t="s">
        <v>461</v>
      </c>
      <c r="K78" s="13" t="s">
        <v>161</v>
      </c>
      <c r="L78" s="35">
        <v>1100</v>
      </c>
      <c r="M78" s="35"/>
      <c r="N78" s="35"/>
      <c r="O78" s="37"/>
      <c r="P78" s="37"/>
      <c r="Q78" s="37"/>
      <c r="R78" s="38"/>
    </row>
    <row r="79" spans="1:18" s="3" customFormat="1" ht="31.5" x14ac:dyDescent="0.25">
      <c r="A79" s="34">
        <v>75</v>
      </c>
      <c r="B79" s="13" t="s">
        <v>462</v>
      </c>
      <c r="C79" s="13" t="s">
        <v>348</v>
      </c>
      <c r="D79" s="13" t="s">
        <v>463</v>
      </c>
      <c r="E79" s="35">
        <v>1100</v>
      </c>
      <c r="F79" s="35"/>
      <c r="G79" s="35"/>
      <c r="H79" s="34">
        <v>75</v>
      </c>
      <c r="I79" s="13" t="s">
        <v>462</v>
      </c>
      <c r="J79" s="13" t="s">
        <v>348</v>
      </c>
      <c r="K79" s="13" t="s">
        <v>463</v>
      </c>
      <c r="L79" s="35">
        <v>1100</v>
      </c>
      <c r="M79" s="35"/>
      <c r="N79" s="35"/>
      <c r="O79" s="37"/>
      <c r="P79" s="37"/>
      <c r="Q79" s="37"/>
      <c r="R79" s="38"/>
    </row>
    <row r="80" spans="1:18" ht="31.5" x14ac:dyDescent="0.25">
      <c r="A80" s="34">
        <v>76</v>
      </c>
      <c r="B80" s="13" t="s">
        <v>464</v>
      </c>
      <c r="C80" s="13" t="s">
        <v>348</v>
      </c>
      <c r="D80" s="13" t="s">
        <v>370</v>
      </c>
      <c r="E80" s="35">
        <v>890</v>
      </c>
      <c r="F80" s="35">
        <v>380</v>
      </c>
      <c r="G80" s="35">
        <v>220</v>
      </c>
      <c r="H80" s="34">
        <v>76</v>
      </c>
      <c r="I80" s="13" t="s">
        <v>464</v>
      </c>
      <c r="J80" s="13" t="s">
        <v>348</v>
      </c>
      <c r="K80" s="13" t="s">
        <v>370</v>
      </c>
      <c r="L80" s="35">
        <v>890</v>
      </c>
      <c r="M80" s="35">
        <v>380</v>
      </c>
      <c r="N80" s="35">
        <v>220</v>
      </c>
      <c r="O80" s="37"/>
      <c r="P80" s="37"/>
      <c r="Q80" s="37"/>
      <c r="R80" s="38"/>
    </row>
    <row r="81" spans="1:18" ht="47.25" x14ac:dyDescent="0.25">
      <c r="A81" s="34">
        <v>77</v>
      </c>
      <c r="B81" s="13" t="s">
        <v>465</v>
      </c>
      <c r="C81" s="13" t="s">
        <v>466</v>
      </c>
      <c r="D81" s="13" t="s">
        <v>348</v>
      </c>
      <c r="E81" s="35">
        <v>690</v>
      </c>
      <c r="F81" s="35">
        <v>315</v>
      </c>
      <c r="G81" s="35">
        <v>210</v>
      </c>
      <c r="H81" s="34">
        <v>77</v>
      </c>
      <c r="I81" s="13" t="s">
        <v>465</v>
      </c>
      <c r="J81" s="13" t="s">
        <v>466</v>
      </c>
      <c r="K81" s="13" t="s">
        <v>348</v>
      </c>
      <c r="L81" s="35">
        <v>690</v>
      </c>
      <c r="M81" s="35">
        <v>315</v>
      </c>
      <c r="N81" s="35">
        <v>210</v>
      </c>
      <c r="O81" s="37"/>
      <c r="P81" s="37"/>
      <c r="Q81" s="37"/>
      <c r="R81" s="38"/>
    </row>
    <row r="82" spans="1:18" s="3" customFormat="1" ht="63" x14ac:dyDescent="0.25">
      <c r="A82" s="34">
        <v>78</v>
      </c>
      <c r="B82" s="13" t="s">
        <v>467</v>
      </c>
      <c r="C82" s="13" t="s">
        <v>370</v>
      </c>
      <c r="D82" s="13" t="s">
        <v>346</v>
      </c>
      <c r="E82" s="35">
        <v>710</v>
      </c>
      <c r="F82" s="35">
        <v>320</v>
      </c>
      <c r="G82" s="35">
        <v>220</v>
      </c>
      <c r="H82" s="34">
        <v>78</v>
      </c>
      <c r="I82" s="13" t="s">
        <v>467</v>
      </c>
      <c r="J82" s="13" t="s">
        <v>370</v>
      </c>
      <c r="K82" s="13" t="s">
        <v>346</v>
      </c>
      <c r="L82" s="35">
        <v>710</v>
      </c>
      <c r="M82" s="35">
        <v>320</v>
      </c>
      <c r="N82" s="35">
        <v>220</v>
      </c>
      <c r="O82" s="37"/>
      <c r="P82" s="37"/>
      <c r="Q82" s="37"/>
      <c r="R82" s="38"/>
    </row>
    <row r="83" spans="1:18" ht="31.5" x14ac:dyDescent="0.25">
      <c r="A83" s="34">
        <v>79</v>
      </c>
      <c r="B83" s="13" t="s">
        <v>468</v>
      </c>
      <c r="C83" s="13" t="s">
        <v>469</v>
      </c>
      <c r="D83" s="13" t="s">
        <v>352</v>
      </c>
      <c r="E83" s="35">
        <v>1100</v>
      </c>
      <c r="F83" s="35"/>
      <c r="G83" s="35"/>
      <c r="H83" s="34">
        <v>79</v>
      </c>
      <c r="I83" s="13" t="s">
        <v>468</v>
      </c>
      <c r="J83" s="13" t="s">
        <v>469</v>
      </c>
      <c r="K83" s="13" t="s">
        <v>352</v>
      </c>
      <c r="L83" s="35">
        <v>1100</v>
      </c>
      <c r="M83" s="35"/>
      <c r="N83" s="35"/>
      <c r="O83" s="37"/>
      <c r="P83" s="37"/>
      <c r="Q83" s="37"/>
      <c r="R83" s="38"/>
    </row>
    <row r="84" spans="1:18" s="3" customFormat="1" ht="31.5" x14ac:dyDescent="0.25">
      <c r="A84" s="34">
        <v>80</v>
      </c>
      <c r="B84" s="13" t="s">
        <v>470</v>
      </c>
      <c r="C84" s="13" t="s">
        <v>471</v>
      </c>
      <c r="D84" s="13" t="s">
        <v>352</v>
      </c>
      <c r="E84" s="35">
        <v>1100</v>
      </c>
      <c r="F84" s="35"/>
      <c r="G84" s="35"/>
      <c r="H84" s="34">
        <v>80</v>
      </c>
      <c r="I84" s="13" t="s">
        <v>470</v>
      </c>
      <c r="J84" s="13" t="s">
        <v>471</v>
      </c>
      <c r="K84" s="13" t="s">
        <v>352</v>
      </c>
      <c r="L84" s="35">
        <v>1100</v>
      </c>
      <c r="M84" s="35"/>
      <c r="N84" s="35"/>
      <c r="O84" s="37"/>
      <c r="P84" s="37"/>
      <c r="Q84" s="37"/>
      <c r="R84" s="38"/>
    </row>
    <row r="85" spans="1:18" ht="31.5" x14ac:dyDescent="0.25">
      <c r="A85" s="34">
        <v>81</v>
      </c>
      <c r="B85" s="13" t="s">
        <v>472</v>
      </c>
      <c r="C85" s="13" t="s">
        <v>352</v>
      </c>
      <c r="D85" s="13" t="s">
        <v>473</v>
      </c>
      <c r="E85" s="35">
        <v>1100</v>
      </c>
      <c r="F85" s="35"/>
      <c r="G85" s="35"/>
      <c r="H85" s="34">
        <v>81</v>
      </c>
      <c r="I85" s="13" t="s">
        <v>472</v>
      </c>
      <c r="J85" s="13" t="s">
        <v>352</v>
      </c>
      <c r="K85" s="13" t="s">
        <v>473</v>
      </c>
      <c r="L85" s="35">
        <v>1100</v>
      </c>
      <c r="M85" s="35"/>
      <c r="N85" s="35"/>
      <c r="O85" s="37"/>
      <c r="P85" s="37"/>
      <c r="Q85" s="37"/>
      <c r="R85" s="38"/>
    </row>
    <row r="86" spans="1:18" ht="78.75" x14ac:dyDescent="0.25">
      <c r="A86" s="34">
        <v>82</v>
      </c>
      <c r="B86" s="16" t="s">
        <v>474</v>
      </c>
      <c r="C86" s="16" t="s">
        <v>475</v>
      </c>
      <c r="D86" s="16" t="s">
        <v>476</v>
      </c>
      <c r="E86" s="15">
        <v>710</v>
      </c>
      <c r="F86" s="15">
        <v>350</v>
      </c>
      <c r="G86" s="15">
        <v>280</v>
      </c>
      <c r="H86" s="34">
        <v>82</v>
      </c>
      <c r="I86" s="16" t="s">
        <v>474</v>
      </c>
      <c r="J86" s="16" t="s">
        <v>475</v>
      </c>
      <c r="K86" s="16" t="s">
        <v>476</v>
      </c>
      <c r="L86" s="15">
        <v>710</v>
      </c>
      <c r="M86" s="15">
        <v>350</v>
      </c>
      <c r="N86" s="15">
        <v>280</v>
      </c>
      <c r="O86" s="37"/>
      <c r="P86" s="37"/>
      <c r="Q86" s="37"/>
      <c r="R86" s="38"/>
    </row>
    <row r="87" spans="1:18" s="3" customFormat="1" ht="63" x14ac:dyDescent="0.25">
      <c r="A87" s="34">
        <v>83</v>
      </c>
      <c r="B87" s="27" t="s">
        <v>477</v>
      </c>
      <c r="C87" s="27" t="s">
        <v>478</v>
      </c>
      <c r="D87" s="27" t="s">
        <v>479</v>
      </c>
      <c r="E87" s="24">
        <v>850</v>
      </c>
      <c r="F87" s="24">
        <v>410</v>
      </c>
      <c r="G87" s="24">
        <v>280</v>
      </c>
      <c r="H87" s="34">
        <v>83</v>
      </c>
      <c r="I87" s="27" t="s">
        <v>477</v>
      </c>
      <c r="J87" s="27" t="s">
        <v>478</v>
      </c>
      <c r="K87" s="27" t="s">
        <v>479</v>
      </c>
      <c r="L87" s="24">
        <v>850</v>
      </c>
      <c r="M87" s="24">
        <v>410</v>
      </c>
      <c r="N87" s="24">
        <v>280</v>
      </c>
      <c r="O87" s="37"/>
      <c r="P87" s="37"/>
      <c r="Q87" s="37"/>
      <c r="R87" s="38"/>
    </row>
    <row r="88" spans="1:18" ht="31.5" x14ac:dyDescent="0.25">
      <c r="A88" s="34">
        <v>84</v>
      </c>
      <c r="B88" s="27" t="s">
        <v>480</v>
      </c>
      <c r="C88" s="27" t="s">
        <v>481</v>
      </c>
      <c r="D88" s="27" t="s">
        <v>229</v>
      </c>
      <c r="E88" s="24">
        <v>1600</v>
      </c>
      <c r="F88" s="24"/>
      <c r="G88" s="24"/>
      <c r="H88" s="34">
        <v>84</v>
      </c>
      <c r="I88" s="27" t="s">
        <v>480</v>
      </c>
      <c r="J88" s="27" t="s">
        <v>481</v>
      </c>
      <c r="K88" s="27" t="s">
        <v>229</v>
      </c>
      <c r="L88" s="24">
        <v>1600</v>
      </c>
      <c r="M88" s="24"/>
      <c r="N88" s="24"/>
      <c r="O88" s="37"/>
      <c r="P88" s="37"/>
      <c r="Q88" s="37"/>
      <c r="R88" s="38"/>
    </row>
    <row r="89" spans="1:18" ht="31.5" x14ac:dyDescent="0.25">
      <c r="A89" s="34">
        <v>85</v>
      </c>
      <c r="B89" s="16" t="s">
        <v>482</v>
      </c>
      <c r="C89" s="16" t="s">
        <v>383</v>
      </c>
      <c r="D89" s="16" t="s">
        <v>483</v>
      </c>
      <c r="E89" s="15">
        <v>1900</v>
      </c>
      <c r="F89" s="15"/>
      <c r="G89" s="15"/>
      <c r="H89" s="34">
        <v>85</v>
      </c>
      <c r="I89" s="16" t="s">
        <v>482</v>
      </c>
      <c r="J89" s="16" t="s">
        <v>383</v>
      </c>
      <c r="K89" s="16" t="s">
        <v>483</v>
      </c>
      <c r="L89" s="15">
        <v>1900</v>
      </c>
      <c r="M89" s="15"/>
      <c r="N89" s="15"/>
      <c r="O89" s="37"/>
      <c r="P89" s="37"/>
      <c r="Q89" s="37"/>
      <c r="R89" s="38"/>
    </row>
    <row r="90" spans="1:18" ht="63" x14ac:dyDescent="0.25">
      <c r="A90" s="34">
        <v>86</v>
      </c>
      <c r="B90" s="16" t="s">
        <v>484</v>
      </c>
      <c r="C90" s="16" t="s">
        <v>485</v>
      </c>
      <c r="D90" s="16" t="s">
        <v>486</v>
      </c>
      <c r="E90" s="15">
        <v>1100</v>
      </c>
      <c r="F90" s="15"/>
      <c r="G90" s="15"/>
      <c r="H90" s="34">
        <v>86</v>
      </c>
      <c r="I90" s="16" t="s">
        <v>484</v>
      </c>
      <c r="J90" s="16" t="s">
        <v>485</v>
      </c>
      <c r="K90" s="16" t="s">
        <v>486</v>
      </c>
      <c r="L90" s="15">
        <v>1100</v>
      </c>
      <c r="M90" s="15"/>
      <c r="N90" s="15"/>
      <c r="O90" s="37"/>
      <c r="P90" s="37"/>
      <c r="Q90" s="37"/>
      <c r="R90" s="38"/>
    </row>
    <row r="91" spans="1:18" x14ac:dyDescent="0.25">
      <c r="A91" s="34">
        <v>87</v>
      </c>
      <c r="B91" s="16" t="s">
        <v>487</v>
      </c>
      <c r="C91" s="16" t="s">
        <v>488</v>
      </c>
      <c r="D91" s="16" t="s">
        <v>489</v>
      </c>
      <c r="E91" s="15">
        <v>1100</v>
      </c>
      <c r="F91" s="15"/>
      <c r="G91" s="15"/>
      <c r="H91" s="34">
        <v>87</v>
      </c>
      <c r="I91" s="16" t="s">
        <v>487</v>
      </c>
      <c r="J91" s="16" t="s">
        <v>488</v>
      </c>
      <c r="K91" s="16" t="s">
        <v>489</v>
      </c>
      <c r="L91" s="15">
        <v>1100</v>
      </c>
      <c r="M91" s="15"/>
      <c r="N91" s="15"/>
      <c r="O91" s="37"/>
      <c r="P91" s="37"/>
      <c r="Q91" s="37"/>
      <c r="R91" s="38"/>
    </row>
    <row r="92" spans="1:18" s="3" customFormat="1" ht="63" x14ac:dyDescent="0.25">
      <c r="A92" s="34">
        <v>88</v>
      </c>
      <c r="B92" s="16" t="s">
        <v>490</v>
      </c>
      <c r="C92" s="16" t="s">
        <v>491</v>
      </c>
      <c r="D92" s="16" t="s">
        <v>492</v>
      </c>
      <c r="E92" s="15">
        <v>1100</v>
      </c>
      <c r="F92" s="15"/>
      <c r="G92" s="15"/>
      <c r="H92" s="34">
        <v>88</v>
      </c>
      <c r="I92" s="16" t="s">
        <v>490</v>
      </c>
      <c r="J92" s="16" t="s">
        <v>491</v>
      </c>
      <c r="K92" s="16" t="s">
        <v>492</v>
      </c>
      <c r="L92" s="15">
        <v>1100</v>
      </c>
      <c r="M92" s="15"/>
      <c r="N92" s="15"/>
      <c r="O92" s="37"/>
      <c r="P92" s="37"/>
      <c r="Q92" s="37"/>
      <c r="R92" s="38"/>
    </row>
    <row r="93" spans="1:18" s="3" customFormat="1" ht="31.5" x14ac:dyDescent="0.25">
      <c r="A93" s="34">
        <v>89</v>
      </c>
      <c r="B93" s="16" t="s">
        <v>493</v>
      </c>
      <c r="C93" s="16" t="s">
        <v>494</v>
      </c>
      <c r="D93" s="16" t="s">
        <v>425</v>
      </c>
      <c r="E93" s="15">
        <v>1100</v>
      </c>
      <c r="F93" s="15"/>
      <c r="G93" s="15"/>
      <c r="H93" s="34">
        <v>89</v>
      </c>
      <c r="I93" s="16" t="s">
        <v>493</v>
      </c>
      <c r="J93" s="16" t="s">
        <v>494</v>
      </c>
      <c r="K93" s="16" t="s">
        <v>425</v>
      </c>
      <c r="L93" s="15">
        <v>1100</v>
      </c>
      <c r="M93" s="15"/>
      <c r="N93" s="15"/>
      <c r="O93" s="37"/>
      <c r="P93" s="37"/>
      <c r="Q93" s="37"/>
      <c r="R93" s="38"/>
    </row>
    <row r="94" spans="1:18" s="3" customFormat="1" ht="47.25" x14ac:dyDescent="0.25">
      <c r="A94" s="34">
        <v>90</v>
      </c>
      <c r="B94" s="16" t="s">
        <v>495</v>
      </c>
      <c r="C94" s="16" t="s">
        <v>496</v>
      </c>
      <c r="D94" s="16" t="s">
        <v>497</v>
      </c>
      <c r="E94" s="15">
        <v>1100</v>
      </c>
      <c r="F94" s="15"/>
      <c r="G94" s="15"/>
      <c r="H94" s="34">
        <v>90</v>
      </c>
      <c r="I94" s="16" t="s">
        <v>495</v>
      </c>
      <c r="J94" s="16" t="s">
        <v>496</v>
      </c>
      <c r="K94" s="16" t="s">
        <v>497</v>
      </c>
      <c r="L94" s="15">
        <v>1100</v>
      </c>
      <c r="M94" s="15"/>
      <c r="N94" s="15"/>
      <c r="O94" s="37"/>
      <c r="P94" s="37"/>
      <c r="Q94" s="37"/>
      <c r="R94" s="38"/>
    </row>
    <row r="95" spans="1:18" x14ac:dyDescent="0.25">
      <c r="A95" s="34">
        <v>91</v>
      </c>
      <c r="B95" s="16" t="s">
        <v>498</v>
      </c>
      <c r="C95" s="16" t="s">
        <v>499</v>
      </c>
      <c r="D95" s="16" t="s">
        <v>500</v>
      </c>
      <c r="E95" s="15">
        <v>1100</v>
      </c>
      <c r="F95" s="15"/>
      <c r="G95" s="15"/>
      <c r="H95" s="34">
        <v>91</v>
      </c>
      <c r="I95" s="16" t="s">
        <v>498</v>
      </c>
      <c r="J95" s="16" t="s">
        <v>499</v>
      </c>
      <c r="K95" s="16" t="s">
        <v>500</v>
      </c>
      <c r="L95" s="15">
        <v>1100</v>
      </c>
      <c r="M95" s="15"/>
      <c r="N95" s="15"/>
      <c r="O95" s="37"/>
      <c r="P95" s="37"/>
      <c r="Q95" s="37"/>
      <c r="R95" s="38"/>
    </row>
    <row r="96" spans="1:18" ht="63" x14ac:dyDescent="0.25">
      <c r="A96" s="34">
        <v>92</v>
      </c>
      <c r="B96" s="16" t="s">
        <v>501</v>
      </c>
      <c r="C96" s="16" t="s">
        <v>502</v>
      </c>
      <c r="D96" s="16" t="s">
        <v>503</v>
      </c>
      <c r="E96" s="15">
        <v>830</v>
      </c>
      <c r="F96" s="15">
        <v>410</v>
      </c>
      <c r="G96" s="15">
        <v>280</v>
      </c>
      <c r="H96" s="34">
        <v>92</v>
      </c>
      <c r="I96" s="16" t="s">
        <v>501</v>
      </c>
      <c r="J96" s="16" t="s">
        <v>502</v>
      </c>
      <c r="K96" s="16" t="s">
        <v>503</v>
      </c>
      <c r="L96" s="15">
        <v>830</v>
      </c>
      <c r="M96" s="15">
        <v>410</v>
      </c>
      <c r="N96" s="15">
        <v>280</v>
      </c>
      <c r="O96" s="37"/>
      <c r="P96" s="37"/>
      <c r="Q96" s="37"/>
      <c r="R96" s="38"/>
    </row>
    <row r="97" spans="1:18" s="3" customFormat="1" ht="63" x14ac:dyDescent="0.25">
      <c r="A97" s="34">
        <v>93</v>
      </c>
      <c r="B97" s="16" t="s">
        <v>504</v>
      </c>
      <c r="C97" s="16" t="s">
        <v>505</v>
      </c>
      <c r="D97" s="16" t="s">
        <v>502</v>
      </c>
      <c r="E97" s="15">
        <v>830</v>
      </c>
      <c r="F97" s="15">
        <v>410</v>
      </c>
      <c r="G97" s="15">
        <v>280</v>
      </c>
      <c r="H97" s="34">
        <v>93</v>
      </c>
      <c r="I97" s="16" t="s">
        <v>504</v>
      </c>
      <c r="J97" s="16" t="s">
        <v>505</v>
      </c>
      <c r="K97" s="16" t="s">
        <v>502</v>
      </c>
      <c r="L97" s="15">
        <v>830</v>
      </c>
      <c r="M97" s="15">
        <v>410</v>
      </c>
      <c r="N97" s="15">
        <v>280</v>
      </c>
      <c r="O97" s="37"/>
      <c r="P97" s="37"/>
      <c r="Q97" s="37"/>
      <c r="R97" s="38"/>
    </row>
    <row r="98" spans="1:18" s="3" customFormat="1" ht="63" x14ac:dyDescent="0.25">
      <c r="A98" s="34">
        <v>94</v>
      </c>
      <c r="B98" s="16" t="s">
        <v>506</v>
      </c>
      <c r="C98" s="16" t="s">
        <v>47</v>
      </c>
      <c r="D98" s="16" t="s">
        <v>507</v>
      </c>
      <c r="E98" s="15">
        <v>850</v>
      </c>
      <c r="F98" s="15">
        <v>410</v>
      </c>
      <c r="G98" s="15">
        <v>280</v>
      </c>
      <c r="H98" s="34">
        <v>94</v>
      </c>
      <c r="I98" s="16" t="s">
        <v>506</v>
      </c>
      <c r="J98" s="16" t="s">
        <v>47</v>
      </c>
      <c r="K98" s="16" t="s">
        <v>507</v>
      </c>
      <c r="L98" s="15">
        <v>850</v>
      </c>
      <c r="M98" s="15">
        <v>410</v>
      </c>
      <c r="N98" s="15">
        <v>280</v>
      </c>
      <c r="O98" s="37"/>
      <c r="P98" s="37"/>
      <c r="Q98" s="37"/>
      <c r="R98" s="38"/>
    </row>
    <row r="99" spans="1:18" s="3" customFormat="1" ht="31.5" x14ac:dyDescent="0.25">
      <c r="A99" s="34">
        <v>95</v>
      </c>
      <c r="B99" s="16" t="s">
        <v>312</v>
      </c>
      <c r="C99" s="16" t="s">
        <v>383</v>
      </c>
      <c r="D99" s="16" t="s">
        <v>313</v>
      </c>
      <c r="E99" s="15">
        <v>2500</v>
      </c>
      <c r="F99" s="15"/>
      <c r="G99" s="15"/>
      <c r="H99" s="34">
        <v>95</v>
      </c>
      <c r="I99" s="16" t="s">
        <v>312</v>
      </c>
      <c r="J99" s="16" t="s">
        <v>383</v>
      </c>
      <c r="K99" s="16" t="s">
        <v>313</v>
      </c>
      <c r="L99" s="15">
        <v>2500</v>
      </c>
      <c r="M99" s="15"/>
      <c r="N99" s="15"/>
      <c r="O99" s="37"/>
      <c r="P99" s="37"/>
      <c r="Q99" s="37"/>
      <c r="R99" s="38"/>
    </row>
    <row r="100" spans="1:18" s="3" customFormat="1" ht="31.5" x14ac:dyDescent="0.25">
      <c r="A100" s="34">
        <v>96</v>
      </c>
      <c r="B100" s="16" t="s">
        <v>295</v>
      </c>
      <c r="C100" s="16" t="s">
        <v>348</v>
      </c>
      <c r="D100" s="16" t="s">
        <v>508</v>
      </c>
      <c r="E100" s="15">
        <v>1160</v>
      </c>
      <c r="F100" s="15">
        <v>740</v>
      </c>
      <c r="G100" s="15">
        <v>400</v>
      </c>
      <c r="H100" s="34">
        <v>96</v>
      </c>
      <c r="I100" s="16" t="s">
        <v>295</v>
      </c>
      <c r="J100" s="16" t="s">
        <v>348</v>
      </c>
      <c r="K100" s="16" t="s">
        <v>508</v>
      </c>
      <c r="L100" s="15">
        <v>1160</v>
      </c>
      <c r="M100" s="15">
        <v>740</v>
      </c>
      <c r="N100" s="15">
        <v>400</v>
      </c>
      <c r="O100" s="37"/>
      <c r="P100" s="37"/>
      <c r="Q100" s="37"/>
      <c r="R100" s="38"/>
    </row>
    <row r="101" spans="1:18" s="62" customFormat="1" x14ac:dyDescent="0.25">
      <c r="A101" s="59">
        <v>98</v>
      </c>
      <c r="B101" s="60" t="s">
        <v>509</v>
      </c>
      <c r="C101" s="60"/>
      <c r="D101" s="60"/>
      <c r="E101" s="15">
        <v>260</v>
      </c>
      <c r="F101" s="15">
        <v>120</v>
      </c>
      <c r="G101" s="15">
        <v>90</v>
      </c>
      <c r="H101" s="59">
        <v>97</v>
      </c>
      <c r="I101" s="60" t="s">
        <v>509</v>
      </c>
      <c r="J101" s="60"/>
      <c r="K101" s="60"/>
      <c r="L101" s="15">
        <v>260</v>
      </c>
      <c r="M101" s="15">
        <v>120</v>
      </c>
      <c r="N101" s="15">
        <v>90</v>
      </c>
      <c r="O101" s="54"/>
      <c r="P101" s="54"/>
      <c r="Q101" s="54"/>
      <c r="R101" s="61"/>
    </row>
    <row r="102" spans="1:18" s="62" customFormat="1" x14ac:dyDescent="0.25">
      <c r="A102" s="59">
        <v>99</v>
      </c>
      <c r="B102" s="60" t="s">
        <v>510</v>
      </c>
      <c r="C102" s="60"/>
      <c r="D102" s="60"/>
      <c r="E102" s="15">
        <v>110</v>
      </c>
      <c r="F102" s="15">
        <v>80</v>
      </c>
      <c r="G102" s="15"/>
      <c r="H102" s="59">
        <v>98</v>
      </c>
      <c r="I102" s="60" t="s">
        <v>510</v>
      </c>
      <c r="J102" s="60"/>
      <c r="K102" s="60"/>
      <c r="L102" s="15">
        <v>110</v>
      </c>
      <c r="M102" s="15">
        <v>80</v>
      </c>
      <c r="N102" s="15"/>
      <c r="O102" s="54"/>
      <c r="P102" s="54"/>
      <c r="Q102" s="54"/>
      <c r="R102" s="61"/>
    </row>
    <row r="103" spans="1:18" s="62" customFormat="1" x14ac:dyDescent="0.25">
      <c r="A103" s="59">
        <v>100</v>
      </c>
      <c r="B103" s="60" t="s">
        <v>511</v>
      </c>
      <c r="C103" s="60"/>
      <c r="D103" s="60"/>
      <c r="E103" s="15">
        <v>80</v>
      </c>
      <c r="F103" s="15"/>
      <c r="G103" s="15"/>
      <c r="H103" s="59">
        <v>99</v>
      </c>
      <c r="I103" s="60" t="s">
        <v>511</v>
      </c>
      <c r="J103" s="60"/>
      <c r="K103" s="60"/>
      <c r="L103" s="15">
        <v>80</v>
      </c>
      <c r="M103" s="15"/>
      <c r="N103" s="15"/>
      <c r="O103" s="54"/>
      <c r="P103" s="54"/>
      <c r="Q103" s="54"/>
      <c r="R103" s="61"/>
    </row>
    <row r="104" spans="1:18" s="63" customFormat="1" ht="31.5" x14ac:dyDescent="0.25">
      <c r="A104" s="59">
        <v>101</v>
      </c>
      <c r="B104" s="60" t="s">
        <v>512</v>
      </c>
      <c r="C104" s="60"/>
      <c r="D104" s="60"/>
      <c r="E104" s="15">
        <v>390</v>
      </c>
      <c r="F104" s="15">
        <v>200</v>
      </c>
      <c r="G104" s="15">
        <v>130</v>
      </c>
      <c r="H104" s="59">
        <v>100</v>
      </c>
      <c r="I104" s="60" t="s">
        <v>512</v>
      </c>
      <c r="J104" s="60"/>
      <c r="K104" s="60"/>
      <c r="L104" s="15">
        <v>390</v>
      </c>
      <c r="M104" s="15">
        <v>200</v>
      </c>
      <c r="N104" s="15">
        <v>130</v>
      </c>
      <c r="O104" s="54"/>
      <c r="P104" s="54"/>
      <c r="Q104" s="54"/>
      <c r="R104" s="61"/>
    </row>
    <row r="105" spans="1:18" s="63" customFormat="1" ht="31.5" x14ac:dyDescent="0.25">
      <c r="A105" s="59">
        <v>102</v>
      </c>
      <c r="B105" s="60" t="s">
        <v>513</v>
      </c>
      <c r="C105" s="60"/>
      <c r="D105" s="60"/>
      <c r="E105" s="15">
        <v>230</v>
      </c>
      <c r="F105" s="15">
        <v>140</v>
      </c>
      <c r="G105" s="15"/>
      <c r="H105" s="59">
        <v>101</v>
      </c>
      <c r="I105" s="60" t="s">
        <v>513</v>
      </c>
      <c r="J105" s="60"/>
      <c r="K105" s="60"/>
      <c r="L105" s="15">
        <v>230</v>
      </c>
      <c r="M105" s="15">
        <v>140</v>
      </c>
      <c r="N105" s="15"/>
      <c r="O105" s="54"/>
      <c r="P105" s="54"/>
      <c r="Q105" s="54"/>
      <c r="R105" s="61"/>
    </row>
    <row r="106" spans="1:18" s="62" customFormat="1" ht="31.5" x14ac:dyDescent="0.25">
      <c r="A106" s="59">
        <v>103</v>
      </c>
      <c r="B106" s="60" t="s">
        <v>514</v>
      </c>
      <c r="C106" s="60"/>
      <c r="D106" s="60"/>
      <c r="E106" s="15">
        <v>90</v>
      </c>
      <c r="F106" s="15"/>
      <c r="G106" s="15"/>
      <c r="H106" s="59">
        <v>102</v>
      </c>
      <c r="I106" s="60" t="s">
        <v>514</v>
      </c>
      <c r="J106" s="60"/>
      <c r="K106" s="60"/>
      <c r="L106" s="15">
        <v>90</v>
      </c>
      <c r="M106" s="15"/>
      <c r="N106" s="15"/>
      <c r="O106" s="54"/>
      <c r="P106" s="54"/>
      <c r="Q106" s="54"/>
      <c r="R106" s="61"/>
    </row>
    <row r="107" spans="1:18" s="3" customFormat="1" ht="63" x14ac:dyDescent="0.25">
      <c r="A107" s="34">
        <v>104</v>
      </c>
      <c r="B107" s="13" t="s">
        <v>515</v>
      </c>
      <c r="C107" s="13" t="s">
        <v>516</v>
      </c>
      <c r="D107" s="13" t="s">
        <v>313</v>
      </c>
      <c r="E107" s="35">
        <v>1500</v>
      </c>
      <c r="F107" s="14"/>
      <c r="G107" s="14"/>
      <c r="H107" s="34">
        <v>103</v>
      </c>
      <c r="I107" s="13" t="s">
        <v>515</v>
      </c>
      <c r="J107" s="13" t="s">
        <v>516</v>
      </c>
      <c r="K107" s="13" t="s">
        <v>313</v>
      </c>
      <c r="L107" s="35">
        <v>1500</v>
      </c>
      <c r="M107" s="14"/>
      <c r="N107" s="14"/>
      <c r="O107" s="37"/>
      <c r="P107" s="37"/>
      <c r="Q107" s="37"/>
      <c r="R107" s="38"/>
    </row>
    <row r="108" spans="1:18" ht="63" x14ac:dyDescent="0.25">
      <c r="A108" s="13"/>
      <c r="B108" s="13"/>
      <c r="C108" s="46"/>
      <c r="D108" s="13"/>
      <c r="E108" s="13"/>
      <c r="F108" s="13"/>
      <c r="G108" s="13"/>
      <c r="H108" s="34">
        <v>104</v>
      </c>
      <c r="I108" s="16" t="s">
        <v>559</v>
      </c>
      <c r="J108" s="16"/>
      <c r="K108" s="16"/>
      <c r="L108" s="15">
        <v>220</v>
      </c>
      <c r="M108" s="15"/>
      <c r="N108" s="15"/>
      <c r="O108" s="58">
        <f>L108*2.5</f>
        <v>550</v>
      </c>
      <c r="P108" s="54"/>
      <c r="Q108" s="54"/>
      <c r="R108" s="53" t="s">
        <v>572</v>
      </c>
    </row>
    <row r="109" spans="1:18" ht="47.25" x14ac:dyDescent="0.25">
      <c r="A109" s="13"/>
      <c r="B109" s="13"/>
      <c r="C109" s="46"/>
      <c r="D109" s="13"/>
      <c r="E109" s="13"/>
      <c r="F109" s="13"/>
      <c r="G109" s="13"/>
      <c r="H109" s="34">
        <v>105</v>
      </c>
      <c r="I109" s="16" t="s">
        <v>558</v>
      </c>
      <c r="J109" s="13"/>
      <c r="K109" s="13"/>
      <c r="L109" s="13">
        <v>90</v>
      </c>
      <c r="M109" s="13"/>
      <c r="N109" s="13"/>
      <c r="O109" s="37"/>
      <c r="P109" s="37"/>
      <c r="Q109" s="37"/>
      <c r="R109" s="43" t="s">
        <v>560</v>
      </c>
    </row>
    <row r="111" spans="1:18" x14ac:dyDescent="0.25">
      <c r="L111" s="47"/>
    </row>
    <row r="112" spans="1:18" x14ac:dyDescent="0.25">
      <c r="L112" s="47"/>
    </row>
    <row r="113" ht="33.6" customHeight="1" x14ac:dyDescent="0.25"/>
  </sheetData>
  <mergeCells count="10">
    <mergeCell ref="A3:A4"/>
    <mergeCell ref="B3:B4"/>
    <mergeCell ref="C3:D3"/>
    <mergeCell ref="E3:G3"/>
    <mergeCell ref="H3:H4"/>
    <mergeCell ref="O3:Q3"/>
    <mergeCell ref="R3:R4"/>
    <mergeCell ref="I3:I4"/>
    <mergeCell ref="J3:K3"/>
    <mergeCell ref="L3:N3"/>
  </mergeCells>
  <phoneticPr fontId="15" type="noConversion"/>
  <pageMargins left="0.28740157500000002" right="0.34055118099999998" top="0.49055118110236201" bottom="0.34055118099999998" header="0.118110236220472" footer="0.118110236220472"/>
  <pageSetup paperSize="9" scale="42" orientation="landscape" useFirstPageNumber="1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BGD ONT TỈNH LAICHAU</vt:lpstr>
      <vt:lpstr>1. P. Tân Phong</vt:lpstr>
      <vt:lpstr>2. P.Đoàn Kết</vt:lpstr>
      <vt:lpstr>'2. P.Đoàn Kết'!Print_Titles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2025-11-01T02:53:59Z</dcterms:modified>
</cp:coreProperties>
</file>